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dm\Desktop\"/>
    </mc:Choice>
  </mc:AlternateContent>
  <xr:revisionPtr revIDLastSave="0" documentId="8_{084D55B7-10B0-4F49-804B-EDAE19187A4F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Art sort klass totalt" sheetId="3" r:id="rId1"/>
    <sheet name="Art sort klass varav EKO" sheetId="6" r:id="rId2"/>
    <sheet name="Art areal beslut" sheetId="4" r:id="rId3"/>
    <sheet name="Areal län" sheetId="5" r:id="rId4"/>
  </sheets>
  <definedNames>
    <definedName name="_xlnm._FilterDatabase" localSheetId="2" hidden="1">'Art areal beslut'!$A$1:$B$36</definedName>
    <definedName name="_xlnm._FilterDatabase" localSheetId="0" hidden="1">'Art sort klass totalt'!$A$1:$R$311</definedName>
  </definedNames>
  <calcPr calcId="191029"/>
</workbook>
</file>

<file path=xl/calcChain.xml><?xml version="1.0" encoding="utf-8"?>
<calcChain xmlns="http://schemas.openxmlformats.org/spreadsheetml/2006/main">
  <c r="L102" i="6" l="1"/>
  <c r="K102" i="6"/>
  <c r="J102" i="6"/>
  <c r="I102" i="6"/>
  <c r="H102" i="6"/>
  <c r="G102" i="6"/>
  <c r="F102" i="6"/>
  <c r="E102" i="6"/>
  <c r="D102" i="6"/>
  <c r="M102" i="6"/>
  <c r="I37" i="4" l="1"/>
  <c r="O312" i="3"/>
  <c r="G37" i="4"/>
  <c r="E37" i="4"/>
  <c r="C37" i="4"/>
  <c r="R312" i="3"/>
  <c r="Q312" i="3"/>
  <c r="P312" i="3"/>
  <c r="N312" i="3"/>
  <c r="M312" i="3"/>
  <c r="L312" i="3"/>
  <c r="K312" i="3"/>
  <c r="J312" i="3"/>
  <c r="I312" i="3"/>
  <c r="H312" i="3"/>
  <c r="G312" i="3"/>
  <c r="F312" i="3"/>
  <c r="E312" i="3"/>
  <c r="D312" i="3"/>
</calcChain>
</file>

<file path=xl/sharedStrings.xml><?xml version="1.0" encoding="utf-8"?>
<sst xmlns="http://schemas.openxmlformats.org/spreadsheetml/2006/main" count="6108" uniqueCount="395">
  <si>
    <t>Art</t>
  </si>
  <si>
    <t>Sort</t>
  </si>
  <si>
    <t>Godkänd areal</t>
  </si>
  <si>
    <t>Nedklassad areal</t>
  </si>
  <si>
    <t>Kasserad areal</t>
  </si>
  <si>
    <t/>
  </si>
  <si>
    <t>Vitklöver</t>
  </si>
  <si>
    <t>Edith</t>
  </si>
  <si>
    <t>A6</t>
  </si>
  <si>
    <t>C</t>
  </si>
  <si>
    <t>Ängssvingel</t>
  </si>
  <si>
    <t>Preval</t>
  </si>
  <si>
    <t>B</t>
  </si>
  <si>
    <t>Timotej</t>
  </si>
  <si>
    <t>Tryggve</t>
  </si>
  <si>
    <t>F</t>
  </si>
  <si>
    <t>Höstvete</t>
  </si>
  <si>
    <t>Brons</t>
  </si>
  <si>
    <t>F+A</t>
  </si>
  <si>
    <t>Rödsvingel</t>
  </si>
  <si>
    <t>SW Cygnus</t>
  </si>
  <si>
    <t>Höstrågvete</t>
  </si>
  <si>
    <t>Kasyno</t>
  </si>
  <si>
    <t>C1</t>
  </si>
  <si>
    <t>C2</t>
  </si>
  <si>
    <t>Rödklöver</t>
  </si>
  <si>
    <t>Rozeta</t>
  </si>
  <si>
    <t>Pondus</t>
  </si>
  <si>
    <t>SW Revansch</t>
  </si>
  <si>
    <t>Vårkorn, tvårads</t>
  </si>
  <si>
    <t>Laureate</t>
  </si>
  <si>
    <t>Rhonia</t>
  </si>
  <si>
    <t>Rakel</t>
  </si>
  <si>
    <t>SW Yngve</t>
  </si>
  <si>
    <t>A4</t>
  </si>
  <si>
    <t>SU Joran</t>
  </si>
  <si>
    <t>Kelly</t>
  </si>
  <si>
    <t>Vårkorn, sexrads</t>
  </si>
  <si>
    <t>Nos Dueholm</t>
  </si>
  <si>
    <t>Åkerböna</t>
  </si>
  <si>
    <t>Birgit</t>
  </si>
  <si>
    <t>Valhal</t>
  </si>
  <si>
    <t>Vårhavre</t>
  </si>
  <si>
    <t>Eos</t>
  </si>
  <si>
    <t>Rörsvingel</t>
  </si>
  <si>
    <t>Swaj</t>
  </si>
  <si>
    <t>A2</t>
  </si>
  <si>
    <t>RGT Marstrand</t>
  </si>
  <si>
    <t>A</t>
  </si>
  <si>
    <t>Switch</t>
  </si>
  <si>
    <t>A5</t>
  </si>
  <si>
    <t>Tored</t>
  </si>
  <si>
    <t>Gunnar</t>
  </si>
  <si>
    <t>Blixen</t>
  </si>
  <si>
    <t>Informer</t>
  </si>
  <si>
    <t>Jura</t>
  </si>
  <si>
    <t>Blodklöver</t>
  </si>
  <si>
    <t>Heusers ostsaat</t>
  </si>
  <si>
    <t>Tellus</t>
  </si>
  <si>
    <t>Höstkorn, tvårads</t>
  </si>
  <si>
    <t>Apolda</t>
  </si>
  <si>
    <t>Chevignon</t>
  </si>
  <si>
    <t>Prospect</t>
  </si>
  <si>
    <t>SW Ares</t>
  </si>
  <si>
    <t>Tiffany</t>
  </si>
  <si>
    <t>Vårvete</t>
  </si>
  <si>
    <t>Flippen</t>
  </si>
  <si>
    <t>Hundäxing</t>
  </si>
  <si>
    <t>Swante</t>
  </si>
  <si>
    <t>Tadeus</t>
  </si>
  <si>
    <t>Fanfare</t>
  </si>
  <si>
    <t>Alsikeklöver</t>
  </si>
  <si>
    <t>Frida</t>
  </si>
  <si>
    <t>Ärt</t>
  </si>
  <si>
    <t>Ingrid</t>
  </si>
  <si>
    <t>Dacke</t>
  </si>
  <si>
    <t>KWS Ahoi</t>
  </si>
  <si>
    <t>Dante</t>
  </si>
  <si>
    <t>Symphony</t>
  </si>
  <si>
    <t>Etana</t>
  </si>
  <si>
    <t>Galant</t>
  </si>
  <si>
    <t>Ängsgröe</t>
  </si>
  <si>
    <t>Opal</t>
  </si>
  <si>
    <t>Stava</t>
  </si>
  <si>
    <t>Spice</t>
  </si>
  <si>
    <t>Amanda</t>
  </si>
  <si>
    <t>Vårrågvete</t>
  </si>
  <si>
    <t>Argus</t>
  </si>
  <si>
    <t>SW Catriona</t>
  </si>
  <si>
    <t>Taifun</t>
  </si>
  <si>
    <t>Bagoo</t>
  </si>
  <si>
    <t>Brooklawn</t>
  </si>
  <si>
    <t>Lischka</t>
  </si>
  <si>
    <t>Lynx</t>
  </si>
  <si>
    <t>KWS Carusum</t>
  </si>
  <si>
    <t>Sibelius</t>
  </si>
  <si>
    <t>Joppa</t>
  </si>
  <si>
    <t>Grindstad</t>
  </si>
  <si>
    <t>RGT Planet</t>
  </si>
  <si>
    <t>Snorri</t>
  </si>
  <si>
    <t>Kask</t>
  </si>
  <si>
    <t>Lumaco</t>
  </si>
  <si>
    <t>Gaia</t>
  </si>
  <si>
    <t>Loxia</t>
  </si>
  <si>
    <t>A3</t>
  </si>
  <si>
    <t>Temuco</t>
  </si>
  <si>
    <t>Barolex</t>
  </si>
  <si>
    <t>SNFC C</t>
  </si>
  <si>
    <t>Baronaise</t>
  </si>
  <si>
    <t>Bilboquet</t>
  </si>
  <si>
    <t>Eleanora</t>
  </si>
  <si>
    <t>Delfin</t>
  </si>
  <si>
    <t>Stella</t>
  </si>
  <si>
    <t>Skyway</t>
  </si>
  <si>
    <t>Engelskt rajgräs</t>
  </si>
  <si>
    <t>Eufori</t>
  </si>
  <si>
    <t>Praniza</t>
  </si>
  <si>
    <t>Jacky</t>
  </si>
  <si>
    <t>SW Clara</t>
  </si>
  <si>
    <t>Firefoxx</t>
  </si>
  <si>
    <t>Nemesis</t>
  </si>
  <si>
    <t>Quarna</t>
  </si>
  <si>
    <t>SW Hebe</t>
  </si>
  <si>
    <t>Cilla</t>
  </si>
  <si>
    <t>WPB Mohair</t>
  </si>
  <si>
    <t>Severi</t>
  </si>
  <si>
    <t>Silvester</t>
  </si>
  <si>
    <t>Dorothy</t>
  </si>
  <si>
    <t>Anneli</t>
  </si>
  <si>
    <t>Höstkorn, sexrads</t>
  </si>
  <si>
    <t>KWS Orbit</t>
  </si>
  <si>
    <t>Ferry</t>
  </si>
  <si>
    <t>Vårdurumvete</t>
  </si>
  <si>
    <t>Durofinus</t>
  </si>
  <si>
    <t>RGT Saki</t>
  </si>
  <si>
    <t>SW Judit</t>
  </si>
  <si>
    <t>Vilhelm</t>
  </si>
  <si>
    <t>KWS Pensum</t>
  </si>
  <si>
    <t>Selma</t>
  </si>
  <si>
    <t>Scotty</t>
  </si>
  <si>
    <t>Oljelin</t>
  </si>
  <si>
    <t>Taurus</t>
  </si>
  <si>
    <t>C3</t>
  </si>
  <si>
    <t>Aprilia</t>
  </si>
  <si>
    <t>Rörflen</t>
  </si>
  <si>
    <t>Balou</t>
  </si>
  <si>
    <t>Joanna</t>
  </si>
  <si>
    <t>Raptor III</t>
  </si>
  <si>
    <t>Polarking</t>
  </si>
  <si>
    <t>Impetus</t>
  </si>
  <si>
    <t>Vilde</t>
  </si>
  <si>
    <t>Karolina</t>
  </si>
  <si>
    <t>Lexy</t>
  </si>
  <si>
    <t>Orchestra</t>
  </si>
  <si>
    <t>Thorus</t>
  </si>
  <si>
    <t>Kiowa</t>
  </si>
  <si>
    <t>Fenomen</t>
  </si>
  <si>
    <t>SW Birger</t>
  </si>
  <si>
    <t>Hereford</t>
  </si>
  <si>
    <t>SJ S0596</t>
  </si>
  <si>
    <t>Roxette</t>
  </si>
  <si>
    <t>Reverent</t>
  </si>
  <si>
    <t>Belinda</t>
  </si>
  <si>
    <t>Terence</t>
  </si>
  <si>
    <t>Ceylon</t>
  </si>
  <si>
    <t>Harmonie</t>
  </si>
  <si>
    <t>SW Minto</t>
  </si>
  <si>
    <t>Greenway</t>
  </si>
  <si>
    <t>Kalle</t>
  </si>
  <si>
    <t>Lykke</t>
  </si>
  <si>
    <t>Discovery</t>
  </si>
  <si>
    <t>Sonja</t>
  </si>
  <si>
    <t>Emmy</t>
  </si>
  <si>
    <t>SW Corvus</t>
  </si>
  <si>
    <t>Rajsvingel</t>
  </si>
  <si>
    <t>Fellow</t>
  </si>
  <si>
    <t>Linus</t>
  </si>
  <si>
    <t>KWS Thalis</t>
  </si>
  <si>
    <t>Floradur</t>
  </si>
  <si>
    <t>RGT Onctuosa</t>
  </si>
  <si>
    <t>Wilma</t>
  </si>
  <si>
    <t>SU Xandora</t>
  </si>
  <si>
    <t>RGT Stokes</t>
  </si>
  <si>
    <t>Festival</t>
  </si>
  <si>
    <t>Pardus</t>
  </si>
  <si>
    <t>Oljerättika</t>
  </si>
  <si>
    <t>Defender</t>
  </si>
  <si>
    <t>Niklas</t>
  </si>
  <si>
    <t>Liljeros</t>
  </si>
  <si>
    <t>IsKría</t>
  </si>
  <si>
    <t>Eso</t>
  </si>
  <si>
    <t>RGT Nuance</t>
  </si>
  <si>
    <t>Höstdurumvete</t>
  </si>
  <si>
    <t>Winterstern</t>
  </si>
  <si>
    <t>Merwi</t>
  </si>
  <si>
    <t>Cosmopolitan</t>
  </si>
  <si>
    <t>Maoi</t>
  </si>
  <si>
    <t>Tamiko</t>
  </si>
  <si>
    <t>Kupol</t>
  </si>
  <si>
    <t>SY Revolution</t>
  </si>
  <si>
    <t>Doublemax</t>
  </si>
  <si>
    <t>Honungsört</t>
  </si>
  <si>
    <t>Amerigo</t>
  </si>
  <si>
    <t>Höstråg</t>
  </si>
  <si>
    <t>Astranos</t>
  </si>
  <si>
    <t>Prestance</t>
  </si>
  <si>
    <t>Phlewiola</t>
  </si>
  <si>
    <t>RGT Reform</t>
  </si>
  <si>
    <t>Lisa</t>
  </si>
  <si>
    <t>Aukusti</t>
  </si>
  <si>
    <t>Figgjo</t>
  </si>
  <si>
    <t>Iliade</t>
  </si>
  <si>
    <t>Bamse</t>
  </si>
  <si>
    <t>Barlibro</t>
  </si>
  <si>
    <t>Feedway</t>
  </si>
  <si>
    <t>SU Tarrafal</t>
  </si>
  <si>
    <t>Julius</t>
  </si>
  <si>
    <t>Marly</t>
  </si>
  <si>
    <t>Lombardo</t>
  </si>
  <si>
    <t>ANNIKA</t>
  </si>
  <si>
    <t>Fender</t>
  </si>
  <si>
    <t>Barclaren</t>
  </si>
  <si>
    <t>Lena</t>
  </si>
  <si>
    <t>Boxer</t>
  </si>
  <si>
    <t>Musica</t>
  </si>
  <si>
    <t>Fårsvingel</t>
  </si>
  <si>
    <t>Quatro</t>
  </si>
  <si>
    <t>Natusakari</t>
  </si>
  <si>
    <t>Hilda</t>
  </si>
  <si>
    <t>Mainio</t>
  </si>
  <si>
    <t>Diskett</t>
  </si>
  <si>
    <t>Service</t>
  </si>
  <si>
    <t>Lizzie</t>
  </si>
  <si>
    <t>Sonett</t>
  </si>
  <si>
    <t>Winnie</t>
  </si>
  <si>
    <t>Bright</t>
  </si>
  <si>
    <t>Apis</t>
  </si>
  <si>
    <t>Zorro</t>
  </si>
  <si>
    <t>LM 180124</t>
  </si>
  <si>
    <t>Bilbao</t>
  </si>
  <si>
    <t>Perdix</t>
  </si>
  <si>
    <t>Filippa</t>
  </si>
  <si>
    <t>Mellori</t>
  </si>
  <si>
    <t>Barranco</t>
  </si>
  <si>
    <t>Futura</t>
  </si>
  <si>
    <t>Guinness</t>
  </si>
  <si>
    <t>Aquarius</t>
  </si>
  <si>
    <t>LM 18042</t>
  </si>
  <si>
    <t>Doubletime</t>
  </si>
  <si>
    <t>Bardoux</t>
  </si>
  <si>
    <t>Corvus</t>
  </si>
  <si>
    <t>Kentaur</t>
  </si>
  <si>
    <t>Aron</t>
  </si>
  <si>
    <t>Tributo</t>
  </si>
  <si>
    <t>Sobra</t>
  </si>
  <si>
    <t>Lion</t>
  </si>
  <si>
    <t>Lini</t>
  </si>
  <si>
    <t>Into</t>
  </si>
  <si>
    <t>Norin</t>
  </si>
  <si>
    <t>Promiso</t>
  </si>
  <si>
    <t>Rubin</t>
  </si>
  <si>
    <t>Saxon</t>
  </si>
  <si>
    <t>Markus</t>
  </si>
  <si>
    <t>LM 19019</t>
  </si>
  <si>
    <t>Peggy</t>
  </si>
  <si>
    <t>Formula 1</t>
  </si>
  <si>
    <t>SU Bebop</t>
  </si>
  <si>
    <t>Macumba</t>
  </si>
  <si>
    <t>Heroldo</t>
  </si>
  <si>
    <t>SW Makof</t>
  </si>
  <si>
    <t>Vestar</t>
  </si>
  <si>
    <t>Flamenco</t>
  </si>
  <si>
    <t>Probus</t>
  </si>
  <si>
    <t>Daisy</t>
  </si>
  <si>
    <t>Fatima</t>
  </si>
  <si>
    <t>Luukas</t>
  </si>
  <si>
    <t>Josef</t>
  </si>
  <si>
    <t>RGT Lovely</t>
  </si>
  <si>
    <t>Assar</t>
  </si>
  <si>
    <t>SY Titanium</t>
  </si>
  <si>
    <t>Arevus</t>
  </si>
  <si>
    <t>SU Laubella</t>
  </si>
  <si>
    <t>Bardance</t>
  </si>
  <si>
    <t>Melromi</t>
  </si>
  <si>
    <t>Liberator</t>
  </si>
  <si>
    <t>Shetty</t>
  </si>
  <si>
    <t>Bianca</t>
  </si>
  <si>
    <t>Herakles</t>
  </si>
  <si>
    <t>WPB Ennis</t>
  </si>
  <si>
    <t>Miracle</t>
  </si>
  <si>
    <t>Zenobia</t>
  </si>
  <si>
    <t>IsSmyrill</t>
  </si>
  <si>
    <t>Happy</t>
  </si>
  <si>
    <t>16LM035-01</t>
  </si>
  <si>
    <t>Tropicana</t>
  </si>
  <si>
    <t>Genius</t>
  </si>
  <si>
    <t>Valtteri</t>
  </si>
  <si>
    <t>Ridabu</t>
  </si>
  <si>
    <t>Seagoe</t>
  </si>
  <si>
    <t>Jonas</t>
  </si>
  <si>
    <t>Blizard</t>
  </si>
  <si>
    <t>Margo</t>
  </si>
  <si>
    <t>Palladio</t>
  </si>
  <si>
    <t>Natsuyu</t>
  </si>
  <si>
    <t>Liflex</t>
  </si>
  <si>
    <t>Heikki</t>
  </si>
  <si>
    <t>Lars</t>
  </si>
  <si>
    <t>Hykor</t>
  </si>
  <si>
    <t>Merida</t>
  </si>
  <si>
    <t>Galgorm</t>
  </si>
  <si>
    <t>Caracal</t>
  </si>
  <si>
    <t>Délice</t>
  </si>
  <si>
    <t>KWS Detektor</t>
  </si>
  <si>
    <t>Briant</t>
  </si>
  <si>
    <t>Holly</t>
  </si>
  <si>
    <t>NOS Impact</t>
  </si>
  <si>
    <t>Melfrost</t>
  </si>
  <si>
    <t>Höståkerböna</t>
  </si>
  <si>
    <t>Augusta</t>
  </si>
  <si>
    <t>Åke</t>
  </si>
  <si>
    <t>Prinz</t>
  </si>
  <si>
    <t>Ponticus</t>
  </si>
  <si>
    <t>Yvette</t>
  </si>
  <si>
    <t>Brentano</t>
  </si>
  <si>
    <t>Double Max</t>
  </si>
  <si>
    <t>Wizard</t>
  </si>
  <si>
    <t>SW 161118</t>
  </si>
  <si>
    <t>Fernando</t>
  </si>
  <si>
    <t>Vårraps</t>
  </si>
  <si>
    <t>Tuomas</t>
  </si>
  <si>
    <t>Barchip</t>
  </si>
  <si>
    <t>LM 18063</t>
  </si>
  <si>
    <t>Fairing</t>
  </si>
  <si>
    <t>Minttu</t>
  </si>
  <si>
    <t>Tallfe</t>
  </si>
  <si>
    <t>Alice</t>
  </si>
  <si>
    <t>Barfleo</t>
  </si>
  <si>
    <t>Mellanlusern</t>
  </si>
  <si>
    <t>Ludvig</t>
  </si>
  <si>
    <t>Bordeaux</t>
  </si>
  <si>
    <t>Vostox</t>
  </si>
  <si>
    <t>Litago</t>
  </si>
  <si>
    <t>SY Galileoo</t>
  </si>
  <si>
    <t>Allie</t>
  </si>
  <si>
    <t>Maracas</t>
  </si>
  <si>
    <t>Barmazing</t>
  </si>
  <si>
    <t>Lanetto</t>
  </si>
  <si>
    <t>Jack</t>
  </si>
  <si>
    <t>Gourmet</t>
  </si>
  <si>
    <t>Nike</t>
  </si>
  <si>
    <t>Apexus</t>
  </si>
  <si>
    <t>Cedrico</t>
  </si>
  <si>
    <t>Prosteva</t>
  </si>
  <si>
    <t>Siv</t>
  </si>
  <si>
    <t>Lady</t>
  </si>
  <si>
    <t>Hårdsvingel</t>
  </si>
  <si>
    <t>Shaun</t>
  </si>
  <si>
    <t>Audubon</t>
  </si>
  <si>
    <t>Greenfield Com</t>
  </si>
  <si>
    <t>Gibloux</t>
  </si>
  <si>
    <t>Fagerlin</t>
  </si>
  <si>
    <t>Antoninskie</t>
  </si>
  <si>
    <t>Foderväxter-vallbaljväxter</t>
  </si>
  <si>
    <t>Vårstråsäd</t>
  </si>
  <si>
    <t>Olje- och fiberväxter</t>
  </si>
  <si>
    <t>Foderväxter-trindsäd</t>
  </si>
  <si>
    <t>Foderväxter-gräs</t>
  </si>
  <si>
    <t>Foderväxter-övrigt</t>
  </si>
  <si>
    <t>Höststråsäd</t>
  </si>
  <si>
    <t>Blekinge län</t>
  </si>
  <si>
    <t>Dalarnas län</t>
  </si>
  <si>
    <t>Gotlands län</t>
  </si>
  <si>
    <t>Hallands län</t>
  </si>
  <si>
    <t>Jämtlands län</t>
  </si>
  <si>
    <t>Jönköpings län</t>
  </si>
  <si>
    <t>Kalmar län</t>
  </si>
  <si>
    <t>Skåne län</t>
  </si>
  <si>
    <t>Stockholms län</t>
  </si>
  <si>
    <t>Värmlands län</t>
  </si>
  <si>
    <t>Västernorrlands län</t>
  </si>
  <si>
    <t>Västmanlands län</t>
  </si>
  <si>
    <t>Västra Götalands län</t>
  </si>
  <si>
    <t>Örebro län</t>
  </si>
  <si>
    <t>Östergötlands län</t>
  </si>
  <si>
    <t>Växtslag</t>
  </si>
  <si>
    <t>Stockholms län/Södermanlands län</t>
  </si>
  <si>
    <t>Summa</t>
  </si>
  <si>
    <t>Godkänd areal ha</t>
  </si>
  <si>
    <t>Nedklassad areal ha</t>
  </si>
  <si>
    <t>Kasserad areal ha</t>
  </si>
  <si>
    <t>Godkänd areal %</t>
  </si>
  <si>
    <t>Nedklassad areal %</t>
  </si>
  <si>
    <t>Kasserad areal %</t>
  </si>
  <si>
    <t>Län</t>
  </si>
  <si>
    <t xml:space="preserve"> kasserat pga flyghavre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</si>
</sst>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 applyFont="1"/>
    <xf numFmtId="9" fontId="0" fillId="0" borderId="0" xfId="1" applyFont="1"/>
    <xf numFmtId="164" fontId="0" fillId="0" borderId="0" xfId="0" applyNumberFormat="1" applyFont="1"/>
    <xf numFmtId="1" fontId="0" fillId="0" borderId="0" xfId="0" applyNumberFormat="1" applyFont="1"/>
    <xf numFmtId="1" fontId="0" fillId="0" borderId="0" xfId="1" applyNumberFormat="1" applyFont="1"/>
    <xf numFmtId="1" fontId="2" fillId="0" borderId="0" xfId="0" applyNumberFormat="1" applyFont="1"/>
    <xf numFmtId="9" fontId="2" fillId="0" borderId="0" xfId="0" applyNumberFormat="1" applyFont="1"/>
    <xf numFmtId="0" fontId="3" fillId="0" borderId="0" xfId="0" applyFont="1"/>
    <xf numFmtId="9" fontId="3" fillId="0" borderId="0" xfId="1" applyFont="1"/>
  </cellXfs>
  <cellStyles count="2">
    <cellStyle name="Normal" xfId="0" builtinId="0"/>
    <cellStyle name="Procent" xfId="1" builtinId="5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</dxf>
    <dxf>
      <font>
        <b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/>
        <family val="2"/>
      </font>
    </dxf>
    <dxf>
      <font>
        <b/>
        <family val="2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.0"/>
    </dxf>
    <dxf>
      <numFmt numFmtId="164" formatCode="0.0"/>
    </dxf>
    <dxf>
      <font>
        <b/>
        <family val="2"/>
      </font>
    </dxf>
    <dxf>
      <font>
        <b/>
        <family val="2"/>
      </font>
    </dxf>
    <dxf>
      <font>
        <b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19050</xdr:rowOff>
    </xdr:from>
    <xdr:to>
      <xdr:col>16</xdr:col>
      <xdr:colOff>591039</xdr:colOff>
      <xdr:row>17</xdr:row>
      <xdr:rowOff>151430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C98A09EE-B044-4297-A528-882E22BDAE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12734925" y="590550"/>
          <a:ext cx="4239114" cy="2799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v-SE" sz="1200" i="0"/>
            <a:t> - </a:t>
          </a:r>
          <a:r>
            <a:rPr lang="sv-SE" sz="1200" b="1" i="0"/>
            <a:t>Besiktigad</a:t>
          </a:r>
          <a:r>
            <a:rPr lang="sv-SE" sz="1200" b="1" i="0" baseline="0"/>
            <a:t> areal </a:t>
          </a:r>
          <a:r>
            <a:rPr lang="sv-SE" sz="1200" i="0" baseline="0"/>
            <a:t>syftar till den odling som har blivit besiktigad av officiella, auktoriserade och privata fältbesiktigare.</a:t>
          </a:r>
          <a:br>
            <a:rPr lang="sv-SE" sz="1200" i="0" baseline="0"/>
          </a:br>
          <a:r>
            <a:rPr lang="sv-SE" sz="1200" i="0" baseline="0"/>
            <a:t> - </a:t>
          </a:r>
          <a:r>
            <a:rPr lang="sv-SE" sz="1200" b="1" i="0" baseline="0"/>
            <a:t>Godkänd areal </a:t>
          </a:r>
          <a:r>
            <a:rPr lang="sv-SE" sz="1200" i="0" baseline="0"/>
            <a:t>är den areal som efter besiktining och eventuell ombesiktning lever upp till kraven för godkänning.</a:t>
          </a:r>
        </a:p>
        <a:p>
          <a:pPr algn="l"/>
          <a:r>
            <a:rPr lang="sv-SE" sz="1200" i="0" baseline="0"/>
            <a:t> - </a:t>
          </a:r>
          <a:r>
            <a:rPr lang="sv-SE" sz="1200" b="1" i="0" baseline="0"/>
            <a:t>Nedklassad areal </a:t>
          </a:r>
          <a:r>
            <a:rPr lang="sv-SE" sz="1200" i="0" baseline="0"/>
            <a:t>syftar till odling inte levt upp till kraven i den klassificering de först blev inrapporterade som till Jordbruksverket.</a:t>
          </a:r>
        </a:p>
        <a:p>
          <a:pPr algn="l"/>
          <a:r>
            <a:rPr lang="sv-SE" sz="1200" i="0" baseline="0"/>
            <a:t> - </a:t>
          </a:r>
          <a:r>
            <a:rPr lang="sv-SE" sz="1200" b="1" i="0" baseline="0"/>
            <a:t>Kasserad areal </a:t>
          </a:r>
          <a:r>
            <a:rPr lang="sv-SE" sz="1200" i="0" baseline="0"/>
            <a:t>syftar till odling som av olika skäl inte levt upp till kraven för godkänning i någon klass.</a:t>
          </a:r>
        </a:p>
        <a:p>
          <a:pPr algn="l"/>
          <a:r>
            <a:rPr lang="sv-SE" sz="1200" i="0" baseline="0"/>
            <a:t> </a:t>
          </a:r>
          <a:r>
            <a:rPr lang="sv-SE" sz="1200" b="1" i="0" baseline="0"/>
            <a:t>- Kasserad pga flyghavre </a:t>
          </a:r>
          <a:r>
            <a:rPr lang="sv-SE" sz="1200" i="0" baseline="0"/>
            <a:t>syftar till odling där förekomst av flyghavre varit skälet till att den inte kunnat godkännas</a:t>
          </a:r>
        </a:p>
        <a:p>
          <a:pPr algn="l"/>
          <a:r>
            <a:rPr lang="sv-SE" sz="1200" i="0" baseline="0"/>
            <a:t>All areal är angivet i hektar (ha)</a:t>
          </a:r>
          <a:endParaRPr lang="sv-SE" sz="1200" i="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B04B14-3AFD-4BDC-9302-BE0DFD533A94}" name="Tabell2" displayName="Tabell2" ref="A1:R312" totalsRowCount="1">
  <autoFilter ref="A1:R311" xr:uid="{85FFD58C-7A78-4115-B9EE-CD2161E0FAD1}"/>
  <tableColumns count="18">
    <tableColumn id="1" xr3:uid="{FB9687AA-E8B5-408B-AAA2-4CE67551421C}" name="Växtslag" dataDxfId="60"/>
    <tableColumn id="2" xr3:uid="{6D363076-A279-4791-8D73-85A41E6DF090}" name="Art" dataDxfId="59"/>
    <tableColumn id="3" xr3:uid="{71CE4B51-000D-4E05-B39E-8F08A2A61B86}" name="Sort" totalsRowLabel="Summa" dataDxfId="58"/>
    <tableColumn id="4" xr3:uid="{5781767B-399B-496B-B081-770B754D92A2}" name="F" totalsRowFunction="custom" dataDxfId="57" totalsRowDxfId="56">
      <totalsRowFormula>SUBTOTAL(9,Tabell2[F])</totalsRowFormula>
    </tableColumn>
    <tableColumn id="5" xr3:uid="{627238D1-C92B-490B-A088-91A6D73375D2}" name="F+A" totalsRowFunction="custom" dataDxfId="55" totalsRowDxfId="54">
      <totalsRowFormula>SUBTOTAL(9,Tabell2[F+A])</totalsRowFormula>
    </tableColumn>
    <tableColumn id="6" xr3:uid="{2BA2360F-7CCC-4609-B4A2-C3254B198750}" name="A" totalsRowFunction="custom" dataDxfId="53" totalsRowDxfId="52">
      <totalsRowFormula>SUBTOTAL(9,Tabell2[A])</totalsRowFormula>
    </tableColumn>
    <tableColumn id="7" xr3:uid="{D6F74368-D593-48E4-A1C2-F42AEB828247}" name="A2" totalsRowFunction="custom" dataDxfId="51" totalsRowDxfId="50">
      <totalsRowFormula>SUBTOTAL(9,Tabell2[A2])</totalsRowFormula>
    </tableColumn>
    <tableColumn id="8" xr3:uid="{81D02F76-C612-4579-9A21-4CA53DEC2387}" name="A3" totalsRowFunction="custom" dataDxfId="49" totalsRowDxfId="48">
      <totalsRowFormula>SUBTOTAL(9,Tabell2[A3])</totalsRowFormula>
    </tableColumn>
    <tableColumn id="9" xr3:uid="{35800045-EE40-4240-816E-687AA94D8912}" name="A4" totalsRowFunction="custom" dataDxfId="47" totalsRowDxfId="46">
      <totalsRowFormula>SUBTOTAL(9,Tabell2[A4])</totalsRowFormula>
    </tableColumn>
    <tableColumn id="10" xr3:uid="{D52D0EC8-2798-418A-8A3E-DD7D7A39324F}" name="A5" totalsRowFunction="custom" dataDxfId="45" totalsRowDxfId="44">
      <totalsRowFormula>SUBTOTAL(9,Tabell2[A5])</totalsRowFormula>
    </tableColumn>
    <tableColumn id="11" xr3:uid="{738BE22B-230C-46F2-8F0F-C5EACCD083DA}" name="A6" totalsRowFunction="custom" dataDxfId="43" totalsRowDxfId="42">
      <totalsRowFormula>SUBTOTAL(9,Tabell2[A6])</totalsRowFormula>
    </tableColumn>
    <tableColumn id="12" xr3:uid="{C3AB9BBB-A038-4FD1-950B-55B2BBE76E11}" name="B" totalsRowFunction="custom" dataDxfId="41" totalsRowDxfId="40">
      <totalsRowFormula>SUBTOTAL(9,Tabell2[B])</totalsRowFormula>
    </tableColumn>
    <tableColumn id="13" xr3:uid="{93BF9637-90D5-48BE-9BE5-76836CFCD9DD}" name="C" totalsRowFunction="custom" dataDxfId="39" totalsRowDxfId="38">
      <totalsRowFormula>SUBTOTAL(9,Tabell2[C])</totalsRowFormula>
    </tableColumn>
    <tableColumn id="14" xr3:uid="{E85CEF67-2819-493A-96B0-992F38612591}" name="C1" totalsRowFunction="custom" dataDxfId="37" totalsRowDxfId="36">
      <totalsRowFormula>SUBTOTAL(9,Tabell2[C1])</totalsRowFormula>
    </tableColumn>
    <tableColumn id="15" xr3:uid="{BA01D82C-287E-492A-BD7B-E4F6D0D1AAF8}" name="C2" totalsRowFunction="custom" dataDxfId="35" totalsRowDxfId="34">
      <totalsRowFormula>SUBTOTAL(9,Tabell2[C2])</totalsRowFormula>
    </tableColumn>
    <tableColumn id="16" xr3:uid="{4330CD1A-599A-4C02-A9A8-5EF9B3690D6A}" name="C3" totalsRowFunction="custom" dataDxfId="33" totalsRowDxfId="32">
      <totalsRowFormula>SUBTOTAL(9,Tabell2[C3])</totalsRowFormula>
    </tableColumn>
    <tableColumn id="17" xr3:uid="{1F3C9A4F-C701-4176-95C7-E8E28864677F}" name="SNFC C" totalsRowFunction="custom" dataDxfId="31" totalsRowDxfId="30">
      <totalsRowFormula>SUBTOTAL(9,Tabell2[SNFC C])</totalsRowFormula>
    </tableColumn>
    <tableColumn id="18" xr3:uid="{5E625DDA-8539-465D-9885-79EFED975C78}" name="Summa" totalsRowFunction="custom" dataDxfId="29" totalsRowDxfId="28">
      <totalsRowFormula>SUBTOTAL(9,Tabell2[Summa])</totalsRow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09A894-F9E2-498B-A009-D7AB4B81AAFF}" name="Tabell1" displayName="Tabell1" ref="A1:M102" totalsRowCount="1">
  <autoFilter ref="A1:M101" xr:uid="{C13792FA-806F-456A-9B6F-1C6A0E521A96}"/>
  <tableColumns count="13">
    <tableColumn id="1" xr3:uid="{BA25E607-5215-4DFA-972B-698D747C1121}" name="Växtslag" totalsRowLabel="Summa" dataDxfId="27"/>
    <tableColumn id="2" xr3:uid="{E63A7D28-7E9B-4FAB-92DC-3682E3D5500B}" name="Art" dataDxfId="26"/>
    <tableColumn id="3" xr3:uid="{E3D8F464-6C4B-4686-A8B5-9790A1717DED}" name="Sort" dataDxfId="25"/>
    <tableColumn id="5" xr3:uid="{2D28F770-0FCD-464C-9FE0-84ED93003BEE}" name="A3" totalsRowFunction="sum"/>
    <tableColumn id="6" xr3:uid="{C8C9B764-B25B-41A8-B09E-697154D2A10B}" name="A4" totalsRowFunction="sum"/>
    <tableColumn id="7" xr3:uid="{2393BFAD-ABBF-4971-875D-E10385FC020D}" name="A5" totalsRowFunction="sum"/>
    <tableColumn id="8" xr3:uid="{F192BEF6-4F6D-4942-8234-7E9BD1C2792D}" name="A6" totalsRowFunction="sum"/>
    <tableColumn id="9" xr3:uid="{13BB3C63-C9D0-4164-96AF-ED68C40FCD7C}" name="B" totalsRowFunction="sum"/>
    <tableColumn id="10" xr3:uid="{24EF9401-D934-4C43-A0A7-BCFEDED9AAF0}" name="C" totalsRowFunction="sum"/>
    <tableColumn id="11" xr3:uid="{CE4B298A-D3A8-43D7-B6BC-2E4A4EC23FE3}" name="C1" totalsRowFunction="sum"/>
    <tableColumn id="12" xr3:uid="{B908DE2B-B039-4F0D-A8D6-445435708343}" name="C2" totalsRowFunction="sum"/>
    <tableColumn id="13" xr3:uid="{D8A349D4-FE7D-4E6E-ACB7-F3E670F41EAC}" name="SNFC C" totalsRowFunction="sum"/>
    <tableColumn id="14" xr3:uid="{632D5550-1A19-4525-9036-042BB92D1705}" name="Summa" totalsRowFunction="sum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7C1456F-2010-4726-81E9-492E29BC6273}" name="Tabell3" displayName="Tabell3" ref="A1:I37" totalsRowCount="1" headerRowDxfId="24" dataDxfId="23" headerRowCellStyle="Procent" dataCellStyle="Procent">
  <autoFilter ref="A1:I36" xr:uid="{C288676F-B203-40E0-A4D5-2C4691DC538D}"/>
  <tableColumns count="9">
    <tableColumn id="1" xr3:uid="{C99CA5F3-D0DB-472E-82EB-3C10C611C722}" name="Växtslag" dataDxfId="22"/>
    <tableColumn id="2" xr3:uid="{C1BD422D-6842-452B-A621-F4EA0AEAF3D2}" name="Art" totalsRowLabel="Summa" dataDxfId="21" totalsRowDxfId="20"/>
    <tableColumn id="3" xr3:uid="{BAEF8400-79FB-483E-A06E-280B27BF89CC}" name="Godkänd areal ha" totalsRowFunction="custom" dataDxfId="19" totalsRowDxfId="18">
      <totalsRowFormula>SUBTOTAL(9,Tabell3[Godkänd areal ha])</totalsRowFormula>
    </tableColumn>
    <tableColumn id="4" xr3:uid="{23C1D3A9-4843-4055-9142-820BA40F5F59}" name="Godkänd areal %" dataDxfId="17" totalsRowDxfId="16" dataCellStyle="Procent"/>
    <tableColumn id="5" xr3:uid="{CE7E6A99-35B8-4B3F-A8A1-EBBFEA8B2C89}" name="Nedklassad areal ha" totalsRowFunction="custom" dataDxfId="15" totalsRowDxfId="14">
      <totalsRowFormula>SUBTOTAL(9,Tabell3[Nedklassad areal ha])</totalsRowFormula>
    </tableColumn>
    <tableColumn id="6" xr3:uid="{D896F008-0AFC-46FF-9658-022C8EF64640}" name="Nedklassad areal %" dataDxfId="13" totalsRowDxfId="12" dataCellStyle="Procent"/>
    <tableColumn id="7" xr3:uid="{DC5E8B30-B2D4-43AE-B2E0-1C6D3DEE5F52}" name="Kasserad areal ha" totalsRowFunction="custom" dataDxfId="11" totalsRowDxfId="10">
      <totalsRowFormula>SUBTOTAL(9,Tabell3[Kasserad areal ha])</totalsRowFormula>
    </tableColumn>
    <tableColumn id="8" xr3:uid="{7E427F26-4495-4913-B735-928B598484F5}" name="Kasserad areal %" dataDxfId="9" totalsRowDxfId="8" dataCellStyle="Procent"/>
    <tableColumn id="9" xr3:uid="{F459BFE9-5411-45CB-ACAA-92969974D866}" name=" kasserat pga flyghavre ha" totalsRowFunction="custom" dataDxfId="7" totalsRowDxfId="6" dataCellStyle="Procent">
      <totalsRowFormula>SUBTOTAL(9,Tabell3[ [ kasserat pga flyghavre ha] ])</totalsRowFormula>
    </tableColumn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D5EE14A-2FD2-4496-9D81-D2C960E0C994}" name="Tabell5" displayName="Tabell5" ref="A1:D17" totalsRowShown="0" headerRowDxfId="5" dataDxfId="4">
  <autoFilter ref="A1:D17" xr:uid="{C44F6CAD-B95C-4ADF-B882-17BEEF5C8257}"/>
  <tableColumns count="4">
    <tableColumn id="1" xr3:uid="{0A831FF1-217C-4B62-8B43-2383D9FD8F68}" name="Län" dataDxfId="3"/>
    <tableColumn id="2" xr3:uid="{C0EDF539-E282-4E6B-A35F-30BB1F444B85}" name="Godkänd areal" dataDxfId="2"/>
    <tableColumn id="3" xr3:uid="{AC3C38F6-A1B3-41D9-9DE6-C21682E29ABE}" name="Nedklassad areal" dataDxfId="1"/>
    <tableColumn id="4" xr3:uid="{B40F102D-62F4-4D0E-8F49-C22A807A6220}" name="Kasserad areal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4BE95-DA4C-4E36-9B34-E990C0889848}">
  <dimension ref="A1:R312"/>
  <sheetViews>
    <sheetView tabSelected="1" workbookViewId="0">
      <selection activeCell="H81" sqref="H81:R82"/>
    </sheetView>
  </sheetViews>
  <sheetFormatPr defaultColWidth="8.85546875" defaultRowHeight="15"/>
  <cols>
    <col min="1" max="1" width="24.85546875" bestFit="1" customWidth="1"/>
    <col min="2" max="2" width="16.85546875" bestFit="1" customWidth="1"/>
    <col min="3" max="3" width="15.28515625" bestFit="1" customWidth="1"/>
    <col min="4" max="4" width="5.5703125" bestFit="1" customWidth="1"/>
    <col min="5" max="5" width="6.5703125" bestFit="1" customWidth="1"/>
    <col min="6" max="6" width="4.5703125" bestFit="1" customWidth="1"/>
    <col min="7" max="9" width="5.5703125" bestFit="1" customWidth="1"/>
    <col min="10" max="10" width="6.5703125" bestFit="1" customWidth="1"/>
    <col min="11" max="11" width="5.5703125" bestFit="1" customWidth="1"/>
    <col min="12" max="12" width="6.5703125" bestFit="1" customWidth="1"/>
    <col min="13" max="13" width="7.5703125" bestFit="1" customWidth="1"/>
    <col min="14" max="14" width="6.5703125" bestFit="1" customWidth="1"/>
    <col min="15" max="15" width="7.5703125" bestFit="1" customWidth="1"/>
    <col min="16" max="16" width="5.42578125" bestFit="1" customWidth="1"/>
    <col min="17" max="17" width="9.42578125" bestFit="1" customWidth="1"/>
    <col min="18" max="18" width="9.85546875" bestFit="1" customWidth="1"/>
  </cols>
  <sheetData>
    <row r="1" spans="1:18">
      <c r="A1" t="s">
        <v>384</v>
      </c>
      <c r="B1" t="s">
        <v>0</v>
      </c>
      <c r="C1" t="s">
        <v>1</v>
      </c>
      <c r="D1" s="2" t="s">
        <v>15</v>
      </c>
      <c r="E1" s="2" t="s">
        <v>18</v>
      </c>
      <c r="F1" s="2" t="s">
        <v>48</v>
      </c>
      <c r="G1" s="2" t="s">
        <v>46</v>
      </c>
      <c r="H1" s="2" t="s">
        <v>104</v>
      </c>
      <c r="I1" s="2" t="s">
        <v>34</v>
      </c>
      <c r="J1" s="2" t="s">
        <v>50</v>
      </c>
      <c r="K1" s="2" t="s">
        <v>8</v>
      </c>
      <c r="L1" s="2" t="s">
        <v>12</v>
      </c>
      <c r="M1" s="2" t="s">
        <v>9</v>
      </c>
      <c r="N1" s="2" t="s">
        <v>23</v>
      </c>
      <c r="O1" s="2" t="s">
        <v>24</v>
      </c>
      <c r="P1" s="2" t="s">
        <v>142</v>
      </c>
      <c r="Q1" s="2" t="s">
        <v>107</v>
      </c>
      <c r="R1" s="2" t="s">
        <v>386</v>
      </c>
    </row>
    <row r="2" spans="1:18">
      <c r="A2" s="7" t="s">
        <v>366</v>
      </c>
      <c r="B2" s="7" t="s">
        <v>114</v>
      </c>
      <c r="C2" s="7" t="s">
        <v>343</v>
      </c>
      <c r="D2" s="2">
        <v>119</v>
      </c>
      <c r="E2" s="2" t="s">
        <v>5</v>
      </c>
      <c r="F2" s="2" t="s">
        <v>5</v>
      </c>
      <c r="G2" s="2" t="s">
        <v>5</v>
      </c>
      <c r="H2" s="2" t="s">
        <v>5</v>
      </c>
      <c r="I2" s="2" t="s">
        <v>5</v>
      </c>
      <c r="J2" s="2" t="s">
        <v>5</v>
      </c>
      <c r="K2" s="2" t="s">
        <v>5</v>
      </c>
      <c r="L2" s="2" t="s">
        <v>5</v>
      </c>
      <c r="M2" s="2" t="s">
        <v>5</v>
      </c>
      <c r="N2" s="2" t="s">
        <v>5</v>
      </c>
      <c r="O2" s="2" t="s">
        <v>5</v>
      </c>
      <c r="P2" s="2" t="s">
        <v>5</v>
      </c>
      <c r="Q2" s="2" t="s">
        <v>5</v>
      </c>
      <c r="R2" s="2">
        <v>119</v>
      </c>
    </row>
    <row r="3" spans="1:18">
      <c r="A3" s="7" t="s">
        <v>366</v>
      </c>
      <c r="B3" s="7" t="s">
        <v>114</v>
      </c>
      <c r="C3" s="7" t="s">
        <v>213</v>
      </c>
      <c r="D3" s="2" t="s">
        <v>5</v>
      </c>
      <c r="E3" s="2" t="s">
        <v>5</v>
      </c>
      <c r="F3" s="2" t="s">
        <v>5</v>
      </c>
      <c r="G3" s="2" t="s">
        <v>5</v>
      </c>
      <c r="H3" s="2" t="s">
        <v>5</v>
      </c>
      <c r="I3" s="2" t="s">
        <v>5</v>
      </c>
      <c r="J3" s="2" t="s">
        <v>5</v>
      </c>
      <c r="K3" s="2" t="s">
        <v>5</v>
      </c>
      <c r="L3" s="2" t="s">
        <v>5</v>
      </c>
      <c r="M3" s="2" t="s">
        <v>5</v>
      </c>
      <c r="N3" s="2" t="s">
        <v>5</v>
      </c>
      <c r="O3" s="2" t="s">
        <v>5</v>
      </c>
      <c r="P3" s="2" t="s">
        <v>5</v>
      </c>
      <c r="Q3" s="2">
        <v>80.2</v>
      </c>
      <c r="R3" s="2">
        <v>80.2</v>
      </c>
    </row>
    <row r="4" spans="1:18">
      <c r="A4" s="7" t="s">
        <v>366</v>
      </c>
      <c r="B4" s="7" t="s">
        <v>114</v>
      </c>
      <c r="C4" s="7" t="s">
        <v>345</v>
      </c>
      <c r="D4" s="2" t="s">
        <v>5</v>
      </c>
      <c r="E4" s="2" t="s">
        <v>5</v>
      </c>
      <c r="F4" s="2" t="s">
        <v>5</v>
      </c>
      <c r="G4" s="2" t="s">
        <v>5</v>
      </c>
      <c r="H4" s="2" t="s">
        <v>5</v>
      </c>
      <c r="I4" s="2" t="s">
        <v>5</v>
      </c>
      <c r="J4" s="2" t="s">
        <v>5</v>
      </c>
      <c r="K4" s="2" t="s">
        <v>5</v>
      </c>
      <c r="L4" s="2" t="s">
        <v>5</v>
      </c>
      <c r="M4" s="2" t="s">
        <v>5</v>
      </c>
      <c r="N4" s="2" t="s">
        <v>5</v>
      </c>
      <c r="O4" s="2" t="s">
        <v>5</v>
      </c>
      <c r="P4" s="2" t="s">
        <v>5</v>
      </c>
      <c r="Q4" s="2">
        <v>37.4</v>
      </c>
      <c r="R4" s="2">
        <v>37.4</v>
      </c>
    </row>
    <row r="5" spans="1:18">
      <c r="A5" s="7" t="s">
        <v>366</v>
      </c>
      <c r="B5" s="7" t="s">
        <v>114</v>
      </c>
      <c r="C5" s="7" t="s">
        <v>323</v>
      </c>
      <c r="D5" s="2">
        <v>31</v>
      </c>
      <c r="E5" s="2" t="s">
        <v>5</v>
      </c>
      <c r="F5" s="2" t="s">
        <v>5</v>
      </c>
      <c r="G5" s="2" t="s">
        <v>5</v>
      </c>
      <c r="H5" s="2" t="s">
        <v>5</v>
      </c>
      <c r="I5" s="2" t="s">
        <v>5</v>
      </c>
      <c r="J5" s="2" t="s">
        <v>5</v>
      </c>
      <c r="K5" s="2" t="s">
        <v>5</v>
      </c>
      <c r="L5" s="2" t="s">
        <v>5</v>
      </c>
      <c r="M5" s="2" t="s">
        <v>5</v>
      </c>
      <c r="N5" s="2" t="s">
        <v>5</v>
      </c>
      <c r="O5" s="2" t="s">
        <v>5</v>
      </c>
      <c r="P5" s="2" t="s">
        <v>5</v>
      </c>
      <c r="Q5" s="2" t="s">
        <v>5</v>
      </c>
      <c r="R5" s="2">
        <v>31</v>
      </c>
    </row>
    <row r="6" spans="1:18">
      <c r="A6" s="7" t="s">
        <v>366</v>
      </c>
      <c r="B6" s="7" t="s">
        <v>114</v>
      </c>
      <c r="C6" s="7" t="s">
        <v>313</v>
      </c>
      <c r="D6" s="2" t="s">
        <v>5</v>
      </c>
      <c r="E6" s="2" t="s">
        <v>5</v>
      </c>
      <c r="F6" s="2" t="s">
        <v>5</v>
      </c>
      <c r="G6" s="2" t="s">
        <v>5</v>
      </c>
      <c r="H6" s="2" t="s">
        <v>5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P6" s="2" t="s">
        <v>5</v>
      </c>
      <c r="Q6" s="2">
        <v>16</v>
      </c>
      <c r="R6" s="2">
        <v>16</v>
      </c>
    </row>
    <row r="7" spans="1:18">
      <c r="A7" s="7" t="s">
        <v>366</v>
      </c>
      <c r="B7" s="7" t="s">
        <v>114</v>
      </c>
      <c r="C7" s="7" t="s">
        <v>248</v>
      </c>
      <c r="D7" s="2" t="s">
        <v>5</v>
      </c>
      <c r="E7" s="2" t="s">
        <v>5</v>
      </c>
      <c r="F7" s="2" t="s">
        <v>5</v>
      </c>
      <c r="G7" s="2" t="s">
        <v>5</v>
      </c>
      <c r="H7" s="2" t="s">
        <v>5</v>
      </c>
      <c r="I7" s="2" t="s">
        <v>5</v>
      </c>
      <c r="J7" s="2" t="s">
        <v>5</v>
      </c>
      <c r="K7" s="2" t="s">
        <v>5</v>
      </c>
      <c r="L7" s="2" t="s">
        <v>5</v>
      </c>
      <c r="M7" s="2">
        <v>105.60000000000001</v>
      </c>
      <c r="N7" s="2" t="s">
        <v>5</v>
      </c>
      <c r="O7" s="2" t="s">
        <v>5</v>
      </c>
      <c r="P7" s="2" t="s">
        <v>5</v>
      </c>
      <c r="Q7" s="2" t="s">
        <v>5</v>
      </c>
      <c r="R7" s="2">
        <v>105.60000000000001</v>
      </c>
    </row>
    <row r="8" spans="1:18">
      <c r="A8" s="7" t="s">
        <v>366</v>
      </c>
      <c r="B8" s="7" t="s">
        <v>114</v>
      </c>
      <c r="C8" s="7" t="s">
        <v>115</v>
      </c>
      <c r="D8" s="2">
        <v>0.15000000000000002</v>
      </c>
      <c r="E8" s="2" t="s">
        <v>5</v>
      </c>
      <c r="F8" s="2" t="s">
        <v>5</v>
      </c>
      <c r="G8" s="2" t="s">
        <v>5</v>
      </c>
      <c r="H8" s="2" t="s">
        <v>5</v>
      </c>
      <c r="I8" s="2" t="s">
        <v>5</v>
      </c>
      <c r="J8" s="2" t="s">
        <v>5</v>
      </c>
      <c r="K8" s="2" t="s">
        <v>5</v>
      </c>
      <c r="L8" s="2" t="s">
        <v>5</v>
      </c>
      <c r="M8" s="2" t="s">
        <v>5</v>
      </c>
      <c r="N8" s="2" t="s">
        <v>5</v>
      </c>
      <c r="O8" s="2" t="s">
        <v>5</v>
      </c>
      <c r="P8" s="2" t="s">
        <v>5</v>
      </c>
      <c r="Q8" s="2" t="s">
        <v>5</v>
      </c>
      <c r="R8" s="2">
        <v>0.15000000000000002</v>
      </c>
    </row>
    <row r="9" spans="1:18">
      <c r="A9" s="7" t="s">
        <v>366</v>
      </c>
      <c r="B9" s="7" t="s">
        <v>114</v>
      </c>
      <c r="C9" s="7" t="s">
        <v>360</v>
      </c>
      <c r="D9" s="2" t="s">
        <v>5</v>
      </c>
      <c r="E9" s="2" t="s">
        <v>5</v>
      </c>
      <c r="F9" s="2" t="s">
        <v>5</v>
      </c>
      <c r="G9" s="2" t="s">
        <v>5</v>
      </c>
      <c r="H9" s="2" t="s">
        <v>5</v>
      </c>
      <c r="I9" s="2" t="s">
        <v>5</v>
      </c>
      <c r="J9" s="2" t="s">
        <v>5</v>
      </c>
      <c r="K9" s="2" t="s">
        <v>5</v>
      </c>
      <c r="L9" s="2">
        <v>7</v>
      </c>
      <c r="M9" s="2" t="s">
        <v>5</v>
      </c>
      <c r="N9" s="2" t="s">
        <v>5</v>
      </c>
      <c r="O9" s="2" t="s">
        <v>5</v>
      </c>
      <c r="P9" s="2" t="s">
        <v>5</v>
      </c>
      <c r="Q9" s="2" t="s">
        <v>5</v>
      </c>
      <c r="R9" s="2">
        <v>7</v>
      </c>
    </row>
    <row r="10" spans="1:18">
      <c r="A10" s="7" t="s">
        <v>366</v>
      </c>
      <c r="B10" s="7" t="s">
        <v>114</v>
      </c>
      <c r="C10" s="7" t="s">
        <v>210</v>
      </c>
      <c r="D10" s="2" t="s">
        <v>5</v>
      </c>
      <c r="E10" s="2" t="s">
        <v>5</v>
      </c>
      <c r="F10" s="2" t="s">
        <v>5</v>
      </c>
      <c r="G10" s="2" t="s">
        <v>5</v>
      </c>
      <c r="H10" s="2" t="s">
        <v>5</v>
      </c>
      <c r="I10" s="2" t="s">
        <v>5</v>
      </c>
      <c r="J10" s="2" t="s">
        <v>5</v>
      </c>
      <c r="K10" s="2" t="s">
        <v>5</v>
      </c>
      <c r="L10" s="2">
        <v>12</v>
      </c>
      <c r="M10" s="2" t="s">
        <v>5</v>
      </c>
      <c r="N10" s="2" t="s">
        <v>5</v>
      </c>
      <c r="O10" s="2" t="s">
        <v>5</v>
      </c>
      <c r="P10" s="2" t="s">
        <v>5</v>
      </c>
      <c r="Q10" s="2" t="s">
        <v>5</v>
      </c>
      <c r="R10" s="2">
        <v>12</v>
      </c>
    </row>
    <row r="11" spans="1:18">
      <c r="A11" s="7" t="s">
        <v>366</v>
      </c>
      <c r="B11" s="7" t="s">
        <v>114</v>
      </c>
      <c r="C11" s="7" t="s">
        <v>309</v>
      </c>
      <c r="D11" s="2" t="s">
        <v>5</v>
      </c>
      <c r="E11" s="2" t="s">
        <v>5</v>
      </c>
      <c r="F11" s="2" t="s">
        <v>5</v>
      </c>
      <c r="G11" s="2" t="s">
        <v>5</v>
      </c>
      <c r="H11" s="2" t="s">
        <v>5</v>
      </c>
      <c r="I11" s="2" t="s">
        <v>5</v>
      </c>
      <c r="J11" s="2" t="s">
        <v>5</v>
      </c>
      <c r="K11" s="2" t="s">
        <v>5</v>
      </c>
      <c r="L11" s="2" t="s">
        <v>5</v>
      </c>
      <c r="M11" s="2" t="s">
        <v>5</v>
      </c>
      <c r="N11" s="2" t="s">
        <v>5</v>
      </c>
      <c r="O11" s="2" t="s">
        <v>5</v>
      </c>
      <c r="P11" s="2" t="s">
        <v>5</v>
      </c>
      <c r="Q11" s="2">
        <v>20</v>
      </c>
      <c r="R11" s="2">
        <v>20</v>
      </c>
    </row>
    <row r="12" spans="1:18">
      <c r="A12" s="7" t="s">
        <v>366</v>
      </c>
      <c r="B12" s="7" t="s">
        <v>114</v>
      </c>
      <c r="C12" s="7" t="s">
        <v>251</v>
      </c>
      <c r="D12" s="2" t="s">
        <v>5</v>
      </c>
      <c r="E12" s="2" t="s">
        <v>5</v>
      </c>
      <c r="F12" s="2" t="s">
        <v>5</v>
      </c>
      <c r="G12" s="2" t="s">
        <v>5</v>
      </c>
      <c r="H12" s="2" t="s">
        <v>5</v>
      </c>
      <c r="I12" s="2" t="s">
        <v>5</v>
      </c>
      <c r="J12" s="2" t="s">
        <v>5</v>
      </c>
      <c r="K12" s="2" t="s">
        <v>5</v>
      </c>
      <c r="L12" s="2" t="s">
        <v>5</v>
      </c>
      <c r="M12" s="2">
        <v>33.9</v>
      </c>
      <c r="N12" s="2" t="s">
        <v>5</v>
      </c>
      <c r="O12" s="2" t="s">
        <v>5</v>
      </c>
      <c r="P12" s="2" t="s">
        <v>5</v>
      </c>
      <c r="Q12" s="2" t="s">
        <v>5</v>
      </c>
      <c r="R12" s="2">
        <v>33.9</v>
      </c>
    </row>
    <row r="13" spans="1:18">
      <c r="A13" s="7" t="s">
        <v>366</v>
      </c>
      <c r="B13" s="7" t="s">
        <v>114</v>
      </c>
      <c r="C13" s="7" t="s">
        <v>316</v>
      </c>
      <c r="D13" s="2" t="s">
        <v>5</v>
      </c>
      <c r="E13" s="2" t="s">
        <v>5</v>
      </c>
      <c r="F13" s="2" t="s">
        <v>5</v>
      </c>
      <c r="G13" s="2" t="s">
        <v>5</v>
      </c>
      <c r="H13" s="2" t="s">
        <v>5</v>
      </c>
      <c r="I13" s="2" t="s">
        <v>5</v>
      </c>
      <c r="J13" s="2" t="s">
        <v>5</v>
      </c>
      <c r="K13" s="2" t="s">
        <v>5</v>
      </c>
      <c r="L13" s="2" t="s">
        <v>5</v>
      </c>
      <c r="M13" s="2">
        <v>36.32</v>
      </c>
      <c r="N13" s="2" t="s">
        <v>5</v>
      </c>
      <c r="O13" s="2" t="s">
        <v>5</v>
      </c>
      <c r="P13" s="2" t="s">
        <v>5</v>
      </c>
      <c r="Q13" s="2" t="s">
        <v>5</v>
      </c>
      <c r="R13" s="2">
        <v>36.32</v>
      </c>
    </row>
    <row r="14" spans="1:18">
      <c r="A14" s="7" t="s">
        <v>366</v>
      </c>
      <c r="B14" s="7" t="s">
        <v>114</v>
      </c>
      <c r="C14" s="7" t="s">
        <v>283</v>
      </c>
      <c r="D14" s="2" t="s">
        <v>5</v>
      </c>
      <c r="E14" s="2" t="s">
        <v>5</v>
      </c>
      <c r="F14" s="2" t="s">
        <v>5</v>
      </c>
      <c r="G14" s="2" t="s">
        <v>5</v>
      </c>
      <c r="H14" s="2" t="s">
        <v>5</v>
      </c>
      <c r="I14" s="2" t="s">
        <v>5</v>
      </c>
      <c r="J14" s="2" t="s">
        <v>5</v>
      </c>
      <c r="K14" s="2" t="s">
        <v>5</v>
      </c>
      <c r="L14" s="2" t="s">
        <v>5</v>
      </c>
      <c r="M14" s="2">
        <v>41.3</v>
      </c>
      <c r="N14" s="2" t="s">
        <v>5</v>
      </c>
      <c r="O14" s="2" t="s">
        <v>5</v>
      </c>
      <c r="P14" s="2" t="s">
        <v>5</v>
      </c>
      <c r="Q14" s="2" t="s">
        <v>5</v>
      </c>
      <c r="R14" s="2">
        <v>41.3</v>
      </c>
    </row>
    <row r="15" spans="1:18">
      <c r="A15" s="7" t="s">
        <v>366</v>
      </c>
      <c r="B15" s="7" t="s">
        <v>114</v>
      </c>
      <c r="C15" s="7" t="s">
        <v>240</v>
      </c>
      <c r="D15" s="2">
        <v>0.15000000000000002</v>
      </c>
      <c r="E15" s="2" t="s">
        <v>5</v>
      </c>
      <c r="F15" s="2" t="s">
        <v>5</v>
      </c>
      <c r="G15" s="2" t="s">
        <v>5</v>
      </c>
      <c r="H15" s="2" t="s">
        <v>5</v>
      </c>
      <c r="I15" s="2" t="s">
        <v>5</v>
      </c>
      <c r="J15" s="2" t="s">
        <v>5</v>
      </c>
      <c r="K15" s="2" t="s">
        <v>5</v>
      </c>
      <c r="L15" s="2" t="s">
        <v>5</v>
      </c>
      <c r="M15" s="2" t="s">
        <v>5</v>
      </c>
      <c r="N15" s="2" t="s">
        <v>5</v>
      </c>
      <c r="O15" s="2" t="s">
        <v>5</v>
      </c>
      <c r="P15" s="2" t="s">
        <v>5</v>
      </c>
      <c r="Q15" s="2" t="s">
        <v>5</v>
      </c>
      <c r="R15" s="2">
        <v>0.15000000000000002</v>
      </c>
    </row>
    <row r="16" spans="1:18">
      <c r="A16" s="7" t="s">
        <v>366</v>
      </c>
      <c r="B16" s="7" t="s">
        <v>114</v>
      </c>
      <c r="C16" s="7" t="s">
        <v>298</v>
      </c>
      <c r="D16" s="2" t="s">
        <v>5</v>
      </c>
      <c r="E16" s="2" t="s">
        <v>5</v>
      </c>
      <c r="F16" s="2" t="s">
        <v>5</v>
      </c>
      <c r="G16" s="2" t="s">
        <v>5</v>
      </c>
      <c r="H16" s="2" t="s">
        <v>5</v>
      </c>
      <c r="I16" s="2" t="s">
        <v>5</v>
      </c>
      <c r="J16" s="2" t="s">
        <v>5</v>
      </c>
      <c r="K16" s="2" t="s">
        <v>5</v>
      </c>
      <c r="L16" s="2" t="s">
        <v>5</v>
      </c>
      <c r="M16" s="2" t="s">
        <v>5</v>
      </c>
      <c r="N16" s="2" t="s">
        <v>5</v>
      </c>
      <c r="O16" s="2" t="s">
        <v>5</v>
      </c>
      <c r="P16" s="2" t="s">
        <v>5</v>
      </c>
      <c r="Q16" s="2">
        <v>24.5</v>
      </c>
      <c r="R16" s="2">
        <v>24.5</v>
      </c>
    </row>
    <row r="17" spans="1:18">
      <c r="A17" s="7" t="s">
        <v>366</v>
      </c>
      <c r="B17" s="7" t="s">
        <v>114</v>
      </c>
      <c r="C17" s="7" t="s">
        <v>157</v>
      </c>
      <c r="D17" s="2" t="s">
        <v>5</v>
      </c>
      <c r="E17" s="2" t="s">
        <v>5</v>
      </c>
      <c r="F17" s="2" t="s">
        <v>5</v>
      </c>
      <c r="G17" s="2" t="s">
        <v>5</v>
      </c>
      <c r="H17" s="2" t="s">
        <v>5</v>
      </c>
      <c r="I17" s="2" t="s">
        <v>5</v>
      </c>
      <c r="J17" s="2" t="s">
        <v>5</v>
      </c>
      <c r="K17" s="2">
        <v>21.4</v>
      </c>
      <c r="L17" s="2" t="s">
        <v>5</v>
      </c>
      <c r="M17" s="2">
        <v>154.29999999999998</v>
      </c>
      <c r="N17" s="2" t="s">
        <v>5</v>
      </c>
      <c r="O17" s="2" t="s">
        <v>5</v>
      </c>
      <c r="P17" s="2" t="s">
        <v>5</v>
      </c>
      <c r="Q17" s="2" t="s">
        <v>5</v>
      </c>
      <c r="R17" s="2">
        <v>175.7</v>
      </c>
    </row>
    <row r="18" spans="1:18">
      <c r="A18" s="7" t="s">
        <v>366</v>
      </c>
      <c r="B18" s="7" t="s">
        <v>114</v>
      </c>
      <c r="C18" s="7" t="s">
        <v>173</v>
      </c>
      <c r="D18" s="2">
        <v>0.04</v>
      </c>
      <c r="E18" s="2" t="s">
        <v>5</v>
      </c>
      <c r="F18" s="2" t="s">
        <v>5</v>
      </c>
      <c r="G18" s="2" t="s">
        <v>5</v>
      </c>
      <c r="H18" s="2" t="s">
        <v>5</v>
      </c>
      <c r="I18" s="2" t="s">
        <v>5</v>
      </c>
      <c r="J18" s="2" t="s">
        <v>5</v>
      </c>
      <c r="K18" s="2" t="s">
        <v>5</v>
      </c>
      <c r="L18" s="2" t="s">
        <v>5</v>
      </c>
      <c r="M18" s="2">
        <v>84.22</v>
      </c>
      <c r="N18" s="2" t="s">
        <v>5</v>
      </c>
      <c r="O18" s="2" t="s">
        <v>5</v>
      </c>
      <c r="P18" s="2" t="s">
        <v>5</v>
      </c>
      <c r="Q18" s="2" t="s">
        <v>5</v>
      </c>
      <c r="R18" s="2">
        <v>84.26</v>
      </c>
    </row>
    <row r="19" spans="1:18">
      <c r="A19" s="7" t="s">
        <v>366</v>
      </c>
      <c r="B19" s="7" t="s">
        <v>225</v>
      </c>
      <c r="C19" s="7" t="s">
        <v>226</v>
      </c>
      <c r="D19" s="2" t="s">
        <v>5</v>
      </c>
      <c r="E19" s="2" t="s">
        <v>5</v>
      </c>
      <c r="F19" s="2" t="s">
        <v>5</v>
      </c>
      <c r="G19" s="2" t="s">
        <v>5</v>
      </c>
      <c r="H19" s="2" t="s">
        <v>5</v>
      </c>
      <c r="I19" s="2" t="s">
        <v>5</v>
      </c>
      <c r="J19" s="2" t="s">
        <v>5</v>
      </c>
      <c r="K19" s="2" t="s">
        <v>5</v>
      </c>
      <c r="L19" s="2" t="s">
        <v>5</v>
      </c>
      <c r="M19" s="2">
        <v>14</v>
      </c>
      <c r="N19" s="2" t="s">
        <v>5</v>
      </c>
      <c r="O19" s="2" t="s">
        <v>5</v>
      </c>
      <c r="P19" s="2" t="s">
        <v>5</v>
      </c>
      <c r="Q19" s="2" t="s">
        <v>5</v>
      </c>
      <c r="R19" s="2">
        <v>14</v>
      </c>
    </row>
    <row r="20" spans="1:18">
      <c r="A20" s="7" t="s">
        <v>366</v>
      </c>
      <c r="B20" s="7" t="s">
        <v>67</v>
      </c>
      <c r="C20" s="7" t="s">
        <v>277</v>
      </c>
      <c r="D20" s="2" t="s">
        <v>5</v>
      </c>
      <c r="E20" s="2" t="s">
        <v>5</v>
      </c>
      <c r="F20" s="2" t="s">
        <v>5</v>
      </c>
      <c r="G20" s="2" t="s">
        <v>5</v>
      </c>
      <c r="H20" s="2" t="s">
        <v>5</v>
      </c>
      <c r="I20" s="2" t="s">
        <v>5</v>
      </c>
      <c r="J20" s="2" t="s">
        <v>5</v>
      </c>
      <c r="K20" s="2" t="s">
        <v>5</v>
      </c>
      <c r="L20" s="2" t="s">
        <v>5</v>
      </c>
      <c r="M20" s="2">
        <v>35</v>
      </c>
      <c r="N20" s="2" t="s">
        <v>5</v>
      </c>
      <c r="O20" s="2" t="s">
        <v>5</v>
      </c>
      <c r="P20" s="2" t="s">
        <v>5</v>
      </c>
      <c r="Q20" s="2" t="s">
        <v>5</v>
      </c>
      <c r="R20" s="2">
        <v>35</v>
      </c>
    </row>
    <row r="21" spans="1:18">
      <c r="A21" s="7" t="s">
        <v>366</v>
      </c>
      <c r="B21" s="7" t="s">
        <v>67</v>
      </c>
      <c r="C21" s="7" t="s">
        <v>68</v>
      </c>
      <c r="D21" s="2">
        <v>0.1</v>
      </c>
      <c r="E21" s="2" t="s">
        <v>5</v>
      </c>
      <c r="F21" s="2" t="s">
        <v>5</v>
      </c>
      <c r="G21" s="2" t="s">
        <v>5</v>
      </c>
      <c r="H21" s="2" t="s">
        <v>5</v>
      </c>
      <c r="I21" s="2" t="s">
        <v>5</v>
      </c>
      <c r="J21" s="2">
        <v>25.5</v>
      </c>
      <c r="K21" s="2" t="s">
        <v>5</v>
      </c>
      <c r="L21" s="2" t="s">
        <v>5</v>
      </c>
      <c r="M21" s="2" t="s">
        <v>5</v>
      </c>
      <c r="N21" s="2" t="s">
        <v>5</v>
      </c>
      <c r="O21" s="2" t="s">
        <v>5</v>
      </c>
      <c r="P21" s="2" t="s">
        <v>5</v>
      </c>
      <c r="Q21" s="2" t="s">
        <v>5</v>
      </c>
      <c r="R21" s="2">
        <v>25.6</v>
      </c>
    </row>
    <row r="22" spans="1:18">
      <c r="A22" s="7" t="s">
        <v>366</v>
      </c>
      <c r="B22" s="7" t="s">
        <v>67</v>
      </c>
      <c r="C22" s="7" t="s">
        <v>340</v>
      </c>
      <c r="D22" s="2" t="s">
        <v>5</v>
      </c>
      <c r="E22" s="2" t="s">
        <v>5</v>
      </c>
      <c r="F22" s="2" t="s">
        <v>5</v>
      </c>
      <c r="G22" s="2" t="s">
        <v>5</v>
      </c>
      <c r="H22" s="2" t="s">
        <v>5</v>
      </c>
      <c r="I22" s="2" t="s">
        <v>5</v>
      </c>
      <c r="J22" s="2" t="s">
        <v>5</v>
      </c>
      <c r="K22" s="2" t="s">
        <v>5</v>
      </c>
      <c r="L22" s="2" t="s">
        <v>5</v>
      </c>
      <c r="M22" s="2">
        <v>30.1</v>
      </c>
      <c r="N22" s="2" t="s">
        <v>5</v>
      </c>
      <c r="O22" s="2" t="s">
        <v>5</v>
      </c>
      <c r="P22" s="2" t="s">
        <v>5</v>
      </c>
      <c r="Q22" s="2" t="s">
        <v>5</v>
      </c>
      <c r="R22" s="2">
        <v>30.1</v>
      </c>
    </row>
    <row r="23" spans="1:18">
      <c r="A23" s="7" t="s">
        <v>366</v>
      </c>
      <c r="B23" s="7" t="s">
        <v>355</v>
      </c>
      <c r="C23" s="7" t="s">
        <v>356</v>
      </c>
      <c r="D23" s="2" t="s">
        <v>5</v>
      </c>
      <c r="E23" s="2" t="s">
        <v>5</v>
      </c>
      <c r="F23" s="2" t="s">
        <v>5</v>
      </c>
      <c r="G23" s="2" t="s">
        <v>5</v>
      </c>
      <c r="H23" s="2" t="s">
        <v>5</v>
      </c>
      <c r="I23" s="2" t="s">
        <v>5</v>
      </c>
      <c r="J23" s="2" t="s">
        <v>5</v>
      </c>
      <c r="K23" s="2" t="s">
        <v>5</v>
      </c>
      <c r="L23" s="2" t="s">
        <v>5</v>
      </c>
      <c r="M23" s="2">
        <v>12</v>
      </c>
      <c r="N23" s="2" t="s">
        <v>5</v>
      </c>
      <c r="O23" s="2" t="s">
        <v>5</v>
      </c>
      <c r="P23" s="2" t="s">
        <v>5</v>
      </c>
      <c r="Q23" s="2" t="s">
        <v>5</v>
      </c>
      <c r="R23" s="2">
        <v>12</v>
      </c>
    </row>
    <row r="24" spans="1:18">
      <c r="A24" s="7" t="s">
        <v>366</v>
      </c>
      <c r="B24" s="7" t="s">
        <v>174</v>
      </c>
      <c r="C24" s="7" t="s">
        <v>175</v>
      </c>
      <c r="D24" s="2">
        <v>0.1</v>
      </c>
      <c r="E24" s="2" t="s">
        <v>5</v>
      </c>
      <c r="F24" s="2" t="s">
        <v>5</v>
      </c>
      <c r="G24" s="2" t="s">
        <v>5</v>
      </c>
      <c r="H24" s="2" t="s">
        <v>5</v>
      </c>
      <c r="I24" s="2" t="s">
        <v>5</v>
      </c>
      <c r="J24" s="2" t="s">
        <v>5</v>
      </c>
      <c r="K24" s="2" t="s">
        <v>5</v>
      </c>
      <c r="L24" s="2" t="s">
        <v>5</v>
      </c>
      <c r="M24" s="2" t="s">
        <v>5</v>
      </c>
      <c r="N24" s="2" t="s">
        <v>5</v>
      </c>
      <c r="O24" s="2" t="s">
        <v>5</v>
      </c>
      <c r="P24" s="2" t="s">
        <v>5</v>
      </c>
      <c r="Q24" s="2" t="s">
        <v>5</v>
      </c>
      <c r="R24" s="2">
        <v>0.1</v>
      </c>
    </row>
    <row r="25" spans="1:18">
      <c r="A25" s="7" t="s">
        <v>366</v>
      </c>
      <c r="B25" s="7" t="s">
        <v>19</v>
      </c>
      <c r="C25" s="7" t="s">
        <v>357</v>
      </c>
      <c r="D25" s="2" t="s">
        <v>5</v>
      </c>
      <c r="E25" s="2" t="s">
        <v>5</v>
      </c>
      <c r="F25" s="2" t="s">
        <v>5</v>
      </c>
      <c r="G25" s="2" t="s">
        <v>5</v>
      </c>
      <c r="H25" s="2" t="s">
        <v>5</v>
      </c>
      <c r="I25" s="2" t="s">
        <v>5</v>
      </c>
      <c r="J25" s="2" t="s">
        <v>5</v>
      </c>
      <c r="K25" s="2" t="s">
        <v>5</v>
      </c>
      <c r="L25" s="2" t="s">
        <v>5</v>
      </c>
      <c r="M25" s="2">
        <v>38</v>
      </c>
      <c r="N25" s="2" t="s">
        <v>5</v>
      </c>
      <c r="O25" s="2" t="s">
        <v>5</v>
      </c>
      <c r="P25" s="2" t="s">
        <v>5</v>
      </c>
      <c r="Q25" s="2" t="s">
        <v>5</v>
      </c>
      <c r="R25" s="2">
        <v>38</v>
      </c>
    </row>
    <row r="26" spans="1:18">
      <c r="A26" s="7" t="s">
        <v>366</v>
      </c>
      <c r="B26" s="7" t="s">
        <v>19</v>
      </c>
      <c r="C26" s="7" t="s">
        <v>330</v>
      </c>
      <c r="D26" s="2" t="s">
        <v>5</v>
      </c>
      <c r="E26" s="2" t="s">
        <v>5</v>
      </c>
      <c r="F26" s="2" t="s">
        <v>5</v>
      </c>
      <c r="G26" s="2" t="s">
        <v>5</v>
      </c>
      <c r="H26" s="2" t="s">
        <v>5</v>
      </c>
      <c r="I26" s="2" t="s">
        <v>5</v>
      </c>
      <c r="J26" s="2" t="s">
        <v>5</v>
      </c>
      <c r="K26" s="2" t="s">
        <v>5</v>
      </c>
      <c r="L26" s="2" t="s">
        <v>5</v>
      </c>
      <c r="M26" s="2" t="s">
        <v>5</v>
      </c>
      <c r="N26" s="2" t="s">
        <v>5</v>
      </c>
      <c r="O26" s="2" t="s">
        <v>5</v>
      </c>
      <c r="P26" s="2" t="s">
        <v>5</v>
      </c>
      <c r="Q26" s="2">
        <v>23.5</v>
      </c>
      <c r="R26" s="2">
        <v>23.5</v>
      </c>
    </row>
    <row r="27" spans="1:18">
      <c r="A27" s="7" t="s">
        <v>366</v>
      </c>
      <c r="B27" s="7" t="s">
        <v>19</v>
      </c>
      <c r="C27" s="7" t="s">
        <v>282</v>
      </c>
      <c r="D27" s="2" t="s">
        <v>5</v>
      </c>
      <c r="E27" s="2" t="s">
        <v>5</v>
      </c>
      <c r="F27" s="2" t="s">
        <v>5</v>
      </c>
      <c r="G27" s="2" t="s">
        <v>5</v>
      </c>
      <c r="H27" s="2" t="s">
        <v>5</v>
      </c>
      <c r="I27" s="2" t="s">
        <v>5</v>
      </c>
      <c r="J27" s="2" t="s">
        <v>5</v>
      </c>
      <c r="K27" s="2" t="s">
        <v>5</v>
      </c>
      <c r="L27" s="2" t="s">
        <v>5</v>
      </c>
      <c r="M27" s="2" t="s">
        <v>5</v>
      </c>
      <c r="N27" s="2" t="s">
        <v>5</v>
      </c>
      <c r="O27" s="2" t="s">
        <v>5</v>
      </c>
      <c r="P27" s="2" t="s">
        <v>5</v>
      </c>
      <c r="Q27" s="2">
        <v>18</v>
      </c>
      <c r="R27" s="2">
        <v>18</v>
      </c>
    </row>
    <row r="28" spans="1:18">
      <c r="A28" s="7" t="s">
        <v>366</v>
      </c>
      <c r="B28" s="7" t="s">
        <v>19</v>
      </c>
      <c r="C28" s="7" t="s">
        <v>358</v>
      </c>
      <c r="D28" s="2" t="s">
        <v>5</v>
      </c>
      <c r="E28" s="2" t="s">
        <v>5</v>
      </c>
      <c r="F28" s="2" t="s">
        <v>5</v>
      </c>
      <c r="G28" s="2" t="s">
        <v>5</v>
      </c>
      <c r="H28" s="2" t="s">
        <v>5</v>
      </c>
      <c r="I28" s="2" t="s">
        <v>5</v>
      </c>
      <c r="J28" s="2" t="s">
        <v>5</v>
      </c>
      <c r="K28" s="2" t="s">
        <v>5</v>
      </c>
      <c r="L28" s="2" t="s">
        <v>5</v>
      </c>
      <c r="M28" s="2">
        <v>22.4</v>
      </c>
      <c r="N28" s="2" t="s">
        <v>5</v>
      </c>
      <c r="O28" s="2" t="s">
        <v>5</v>
      </c>
      <c r="P28" s="2" t="s">
        <v>5</v>
      </c>
      <c r="Q28" s="2" t="s">
        <v>5</v>
      </c>
      <c r="R28" s="2">
        <v>22.4</v>
      </c>
    </row>
    <row r="29" spans="1:18">
      <c r="A29" s="7" t="s">
        <v>366</v>
      </c>
      <c r="B29" s="7" t="s">
        <v>19</v>
      </c>
      <c r="C29" s="7" t="s">
        <v>146</v>
      </c>
      <c r="D29" s="2" t="s">
        <v>5</v>
      </c>
      <c r="E29" s="2" t="s">
        <v>5</v>
      </c>
      <c r="F29" s="2" t="s">
        <v>5</v>
      </c>
      <c r="G29" s="2" t="s">
        <v>5</v>
      </c>
      <c r="H29" s="2" t="s">
        <v>5</v>
      </c>
      <c r="I29" s="2" t="s">
        <v>5</v>
      </c>
      <c r="J29" s="2" t="s">
        <v>5</v>
      </c>
      <c r="K29" s="2" t="s">
        <v>5</v>
      </c>
      <c r="L29" s="2" t="s">
        <v>5</v>
      </c>
      <c r="M29" s="2">
        <v>32</v>
      </c>
      <c r="N29" s="2" t="s">
        <v>5</v>
      </c>
      <c r="O29" s="2" t="s">
        <v>5</v>
      </c>
      <c r="P29" s="2" t="s">
        <v>5</v>
      </c>
      <c r="Q29" s="2" t="s">
        <v>5</v>
      </c>
      <c r="R29" s="2">
        <v>32</v>
      </c>
    </row>
    <row r="30" spans="1:18">
      <c r="A30" s="7" t="s">
        <v>366</v>
      </c>
      <c r="B30" s="7" t="s">
        <v>19</v>
      </c>
      <c r="C30" s="7" t="s">
        <v>96</v>
      </c>
      <c r="D30" s="2" t="s">
        <v>5</v>
      </c>
      <c r="E30" s="2" t="s">
        <v>5</v>
      </c>
      <c r="F30" s="2" t="s">
        <v>5</v>
      </c>
      <c r="G30" s="2" t="s">
        <v>5</v>
      </c>
      <c r="H30" s="2" t="s">
        <v>5</v>
      </c>
      <c r="I30" s="2" t="s">
        <v>5</v>
      </c>
      <c r="J30" s="2">
        <v>21</v>
      </c>
      <c r="K30" s="2" t="s">
        <v>5</v>
      </c>
      <c r="L30" s="2" t="s">
        <v>5</v>
      </c>
      <c r="M30" s="2">
        <v>83.6</v>
      </c>
      <c r="N30" s="2" t="s">
        <v>5</v>
      </c>
      <c r="O30" s="2" t="s">
        <v>5</v>
      </c>
      <c r="P30" s="2" t="s">
        <v>5</v>
      </c>
      <c r="Q30" s="2" t="s">
        <v>5</v>
      </c>
      <c r="R30" s="2">
        <v>104.6</v>
      </c>
    </row>
    <row r="31" spans="1:18">
      <c r="A31" s="7" t="s">
        <v>366</v>
      </c>
      <c r="B31" s="7" t="s">
        <v>19</v>
      </c>
      <c r="C31" s="7" t="s">
        <v>168</v>
      </c>
      <c r="D31" s="2">
        <v>61.9</v>
      </c>
      <c r="E31" s="2" t="s">
        <v>5</v>
      </c>
      <c r="F31" s="2" t="s">
        <v>5</v>
      </c>
      <c r="G31" s="2" t="s">
        <v>5</v>
      </c>
      <c r="H31" s="2" t="s">
        <v>5</v>
      </c>
      <c r="I31" s="2" t="s">
        <v>5</v>
      </c>
      <c r="J31" s="2" t="s">
        <v>5</v>
      </c>
      <c r="K31" s="2" t="s">
        <v>5</v>
      </c>
      <c r="L31" s="2" t="s">
        <v>5</v>
      </c>
      <c r="M31" s="2">
        <v>100</v>
      </c>
      <c r="N31" s="2" t="s">
        <v>5</v>
      </c>
      <c r="O31" s="2" t="s">
        <v>5</v>
      </c>
      <c r="P31" s="2" t="s">
        <v>5</v>
      </c>
      <c r="Q31" s="2" t="s">
        <v>5</v>
      </c>
      <c r="R31" s="2">
        <v>161.9</v>
      </c>
    </row>
    <row r="32" spans="1:18">
      <c r="A32" s="7" t="s">
        <v>366</v>
      </c>
      <c r="B32" s="7" t="s">
        <v>19</v>
      </c>
      <c r="C32" s="7" t="s">
        <v>103</v>
      </c>
      <c r="D32" s="2" t="s">
        <v>5</v>
      </c>
      <c r="E32" s="2" t="s">
        <v>5</v>
      </c>
      <c r="F32" s="2" t="s">
        <v>5</v>
      </c>
      <c r="G32" s="2">
        <v>75</v>
      </c>
      <c r="H32" s="2" t="s">
        <v>5</v>
      </c>
      <c r="I32" s="2" t="s">
        <v>5</v>
      </c>
      <c r="J32" s="2" t="s">
        <v>5</v>
      </c>
      <c r="K32" s="2" t="s">
        <v>5</v>
      </c>
      <c r="L32" s="2" t="s">
        <v>5</v>
      </c>
      <c r="M32" s="2">
        <v>98.3</v>
      </c>
      <c r="N32" s="2" t="s">
        <v>5</v>
      </c>
      <c r="O32" s="2" t="s">
        <v>5</v>
      </c>
      <c r="P32" s="2" t="s">
        <v>5</v>
      </c>
      <c r="Q32" s="2" t="s">
        <v>5</v>
      </c>
      <c r="R32" s="2">
        <v>173.3</v>
      </c>
    </row>
    <row r="33" spans="1:18">
      <c r="A33" s="7" t="s">
        <v>366</v>
      </c>
      <c r="B33" s="7" t="s">
        <v>19</v>
      </c>
      <c r="C33" s="7" t="s">
        <v>344</v>
      </c>
      <c r="D33" s="2" t="s">
        <v>5</v>
      </c>
      <c r="E33" s="2" t="s">
        <v>5</v>
      </c>
      <c r="F33" s="2" t="s">
        <v>5</v>
      </c>
      <c r="G33" s="2" t="s">
        <v>5</v>
      </c>
      <c r="H33" s="2" t="s">
        <v>5</v>
      </c>
      <c r="I33" s="2" t="s">
        <v>5</v>
      </c>
      <c r="J33" s="2" t="s">
        <v>5</v>
      </c>
      <c r="K33" s="2" t="s">
        <v>5</v>
      </c>
      <c r="L33" s="2" t="s">
        <v>5</v>
      </c>
      <c r="M33" s="2">
        <v>18.899999999999999</v>
      </c>
      <c r="N33" s="2" t="s">
        <v>5</v>
      </c>
      <c r="O33" s="2" t="s">
        <v>5</v>
      </c>
      <c r="P33" s="2" t="s">
        <v>5</v>
      </c>
      <c r="Q33" s="2" t="s">
        <v>5</v>
      </c>
      <c r="R33" s="2">
        <v>18.899999999999999</v>
      </c>
    </row>
    <row r="34" spans="1:18">
      <c r="A34" s="7" t="s">
        <v>366</v>
      </c>
      <c r="B34" s="7" t="s">
        <v>19</v>
      </c>
      <c r="C34" s="7" t="s">
        <v>242</v>
      </c>
      <c r="D34" s="2" t="s">
        <v>5</v>
      </c>
      <c r="E34" s="2" t="s">
        <v>5</v>
      </c>
      <c r="F34" s="2" t="s">
        <v>5</v>
      </c>
      <c r="G34" s="2" t="s">
        <v>5</v>
      </c>
      <c r="H34" s="2" t="s">
        <v>5</v>
      </c>
      <c r="I34" s="2" t="s">
        <v>5</v>
      </c>
      <c r="J34" s="2" t="s">
        <v>5</v>
      </c>
      <c r="K34" s="2" t="s">
        <v>5</v>
      </c>
      <c r="L34" s="2">
        <v>7.6</v>
      </c>
      <c r="M34" s="2">
        <v>81.7</v>
      </c>
      <c r="N34" s="2" t="s">
        <v>5</v>
      </c>
      <c r="O34" s="2" t="s">
        <v>5</v>
      </c>
      <c r="P34" s="2" t="s">
        <v>5</v>
      </c>
      <c r="Q34" s="2" t="s">
        <v>5</v>
      </c>
      <c r="R34" s="2">
        <v>89.3</v>
      </c>
    </row>
    <row r="35" spans="1:18">
      <c r="A35" s="7" t="s">
        <v>366</v>
      </c>
      <c r="B35" s="7" t="s">
        <v>19</v>
      </c>
      <c r="C35" s="7" t="s">
        <v>224</v>
      </c>
      <c r="D35" s="2" t="s">
        <v>5</v>
      </c>
      <c r="E35" s="2" t="s">
        <v>5</v>
      </c>
      <c r="F35" s="2" t="s">
        <v>5</v>
      </c>
      <c r="G35" s="2" t="s">
        <v>5</v>
      </c>
      <c r="H35" s="2" t="s">
        <v>5</v>
      </c>
      <c r="I35" s="2" t="s">
        <v>5</v>
      </c>
      <c r="J35" s="2" t="s">
        <v>5</v>
      </c>
      <c r="K35" s="2" t="s">
        <v>5</v>
      </c>
      <c r="L35" s="2" t="s">
        <v>5</v>
      </c>
      <c r="M35" s="2">
        <v>10</v>
      </c>
      <c r="N35" s="2" t="s">
        <v>5</v>
      </c>
      <c r="O35" s="2" t="s">
        <v>5</v>
      </c>
      <c r="P35" s="2" t="s">
        <v>5</v>
      </c>
      <c r="Q35" s="2" t="s">
        <v>5</v>
      </c>
      <c r="R35" s="2">
        <v>10</v>
      </c>
    </row>
    <row r="36" spans="1:18">
      <c r="A36" s="7" t="s">
        <v>366</v>
      </c>
      <c r="B36" s="7" t="s">
        <v>19</v>
      </c>
      <c r="C36" s="7" t="s">
        <v>161</v>
      </c>
      <c r="D36" s="2" t="s">
        <v>5</v>
      </c>
      <c r="E36" s="2" t="s">
        <v>5</v>
      </c>
      <c r="F36" s="2" t="s">
        <v>5</v>
      </c>
      <c r="G36" s="2">
        <v>245.20000000000002</v>
      </c>
      <c r="H36" s="2">
        <v>14.6</v>
      </c>
      <c r="I36" s="2" t="s">
        <v>5</v>
      </c>
      <c r="J36" s="2" t="s">
        <v>5</v>
      </c>
      <c r="K36" s="2" t="s">
        <v>5</v>
      </c>
      <c r="L36" s="2" t="s">
        <v>5</v>
      </c>
      <c r="M36" s="2">
        <v>435</v>
      </c>
      <c r="N36" s="2" t="s">
        <v>5</v>
      </c>
      <c r="O36" s="2" t="s">
        <v>5</v>
      </c>
      <c r="P36" s="2" t="s">
        <v>5</v>
      </c>
      <c r="Q36" s="2" t="s">
        <v>5</v>
      </c>
      <c r="R36" s="2">
        <v>694.8</v>
      </c>
    </row>
    <row r="37" spans="1:18">
      <c r="A37" s="7" t="s">
        <v>366</v>
      </c>
      <c r="B37" s="7" t="s">
        <v>19</v>
      </c>
      <c r="C37" s="7" t="s">
        <v>260</v>
      </c>
      <c r="D37" s="2" t="s">
        <v>5</v>
      </c>
      <c r="E37" s="2" t="s">
        <v>5</v>
      </c>
      <c r="F37" s="2" t="s">
        <v>5</v>
      </c>
      <c r="G37" s="2" t="s">
        <v>5</v>
      </c>
      <c r="H37" s="2">
        <v>64.099999999999994</v>
      </c>
      <c r="I37" s="2" t="s">
        <v>5</v>
      </c>
      <c r="J37" s="2" t="s">
        <v>5</v>
      </c>
      <c r="K37" s="2" t="s">
        <v>5</v>
      </c>
      <c r="L37" s="2" t="s">
        <v>5</v>
      </c>
      <c r="M37" s="2" t="s">
        <v>5</v>
      </c>
      <c r="N37" s="2" t="s">
        <v>5</v>
      </c>
      <c r="O37" s="2" t="s">
        <v>5</v>
      </c>
      <c r="P37" s="2" t="s">
        <v>5</v>
      </c>
      <c r="Q37" s="2" t="s">
        <v>5</v>
      </c>
      <c r="R37" s="2">
        <v>64.099999999999994</v>
      </c>
    </row>
    <row r="38" spans="1:18">
      <c r="A38" s="7" t="s">
        <v>366</v>
      </c>
      <c r="B38" s="7" t="s">
        <v>19</v>
      </c>
      <c r="C38" s="7" t="s">
        <v>231</v>
      </c>
      <c r="D38" s="2" t="s">
        <v>5</v>
      </c>
      <c r="E38" s="2" t="s">
        <v>5</v>
      </c>
      <c r="F38" s="2" t="s">
        <v>5</v>
      </c>
      <c r="G38" s="2" t="s">
        <v>5</v>
      </c>
      <c r="H38" s="2" t="s">
        <v>5</v>
      </c>
      <c r="I38" s="2">
        <v>168.3</v>
      </c>
      <c r="J38" s="2" t="s">
        <v>5</v>
      </c>
      <c r="K38" s="2">
        <v>17</v>
      </c>
      <c r="L38" s="2" t="s">
        <v>5</v>
      </c>
      <c r="M38" s="2">
        <v>17</v>
      </c>
      <c r="N38" s="2" t="s">
        <v>5</v>
      </c>
      <c r="O38" s="2" t="s">
        <v>5</v>
      </c>
      <c r="P38" s="2" t="s">
        <v>5</v>
      </c>
      <c r="Q38" s="2" t="s">
        <v>5</v>
      </c>
      <c r="R38" s="2">
        <v>202.3</v>
      </c>
    </row>
    <row r="39" spans="1:18">
      <c r="A39" s="7" t="s">
        <v>366</v>
      </c>
      <c r="B39" s="7" t="s">
        <v>19</v>
      </c>
      <c r="C39" s="7" t="s">
        <v>84</v>
      </c>
      <c r="D39" s="2" t="s">
        <v>5</v>
      </c>
      <c r="E39" s="2" t="s">
        <v>5</v>
      </c>
      <c r="F39" s="2" t="s">
        <v>5</v>
      </c>
      <c r="G39" s="2" t="s">
        <v>5</v>
      </c>
      <c r="H39" s="2" t="s">
        <v>5</v>
      </c>
      <c r="I39" s="2" t="s">
        <v>5</v>
      </c>
      <c r="J39" s="2" t="s">
        <v>5</v>
      </c>
      <c r="K39" s="2" t="s">
        <v>5</v>
      </c>
      <c r="L39" s="2" t="s">
        <v>5</v>
      </c>
      <c r="M39" s="2">
        <v>31.15</v>
      </c>
      <c r="N39" s="2" t="s">
        <v>5</v>
      </c>
      <c r="O39" s="2" t="s">
        <v>5</v>
      </c>
      <c r="P39" s="2" t="s">
        <v>5</v>
      </c>
      <c r="Q39" s="2" t="s">
        <v>5</v>
      </c>
      <c r="R39" s="2">
        <v>31.15</v>
      </c>
    </row>
    <row r="40" spans="1:18">
      <c r="A40" s="7" t="s">
        <v>366</v>
      </c>
      <c r="B40" s="7" t="s">
        <v>19</v>
      </c>
      <c r="C40" s="7" t="s">
        <v>20</v>
      </c>
      <c r="D40" s="2">
        <v>0.1</v>
      </c>
      <c r="E40" s="2" t="s">
        <v>5</v>
      </c>
      <c r="F40" s="2" t="s">
        <v>5</v>
      </c>
      <c r="G40" s="2" t="s">
        <v>5</v>
      </c>
      <c r="H40" s="2" t="s">
        <v>5</v>
      </c>
      <c r="I40" s="2" t="s">
        <v>5</v>
      </c>
      <c r="J40" s="2">
        <v>51.8</v>
      </c>
      <c r="K40" s="2" t="s">
        <v>5</v>
      </c>
      <c r="L40" s="2" t="s">
        <v>5</v>
      </c>
      <c r="M40" s="2">
        <v>106.6</v>
      </c>
      <c r="N40" s="2" t="s">
        <v>5</v>
      </c>
      <c r="O40" s="2" t="s">
        <v>5</v>
      </c>
      <c r="P40" s="2" t="s">
        <v>5</v>
      </c>
      <c r="Q40" s="2" t="s">
        <v>5</v>
      </c>
      <c r="R40" s="2">
        <v>158.5</v>
      </c>
    </row>
    <row r="41" spans="1:18">
      <c r="A41" s="7" t="s">
        <v>366</v>
      </c>
      <c r="B41" s="7" t="s">
        <v>19</v>
      </c>
      <c r="C41" s="7" t="s">
        <v>180</v>
      </c>
      <c r="D41" s="2" t="s">
        <v>5</v>
      </c>
      <c r="E41" s="2" t="s">
        <v>5</v>
      </c>
      <c r="F41" s="2" t="s">
        <v>5</v>
      </c>
      <c r="G41" s="2" t="s">
        <v>5</v>
      </c>
      <c r="H41" s="2" t="s">
        <v>5</v>
      </c>
      <c r="I41" s="2" t="s">
        <v>5</v>
      </c>
      <c r="J41" s="2">
        <v>125.9</v>
      </c>
      <c r="K41" s="2">
        <v>40.6</v>
      </c>
      <c r="L41" s="2" t="s">
        <v>5</v>
      </c>
      <c r="M41" s="2" t="s">
        <v>5</v>
      </c>
      <c r="N41" s="2" t="s">
        <v>5</v>
      </c>
      <c r="O41" s="2" t="s">
        <v>5</v>
      </c>
      <c r="P41" s="2" t="s">
        <v>5</v>
      </c>
      <c r="Q41" s="2" t="s">
        <v>5</v>
      </c>
      <c r="R41" s="2">
        <v>166.5</v>
      </c>
    </row>
    <row r="42" spans="1:18">
      <c r="A42" s="7" t="s">
        <v>366</v>
      </c>
      <c r="B42" s="7" t="s">
        <v>144</v>
      </c>
      <c r="C42" s="7" t="s">
        <v>145</v>
      </c>
      <c r="D42" s="2">
        <v>0.05</v>
      </c>
      <c r="E42" s="2" t="s">
        <v>5</v>
      </c>
      <c r="F42" s="2" t="s">
        <v>5</v>
      </c>
      <c r="G42" s="2" t="s">
        <v>5</v>
      </c>
      <c r="H42" s="2" t="s">
        <v>5</v>
      </c>
      <c r="I42" s="2" t="s">
        <v>5</v>
      </c>
      <c r="J42" s="2" t="s">
        <v>5</v>
      </c>
      <c r="K42" s="2" t="s">
        <v>5</v>
      </c>
      <c r="L42" s="2" t="s">
        <v>5</v>
      </c>
      <c r="M42" s="2" t="s">
        <v>5</v>
      </c>
      <c r="N42" s="2" t="s">
        <v>5</v>
      </c>
      <c r="O42" s="2" t="s">
        <v>5</v>
      </c>
      <c r="P42" s="2" t="s">
        <v>5</v>
      </c>
      <c r="Q42" s="2" t="s">
        <v>5</v>
      </c>
      <c r="R42" s="2">
        <v>0.05</v>
      </c>
    </row>
    <row r="43" spans="1:18">
      <c r="A43" s="7" t="s">
        <v>366</v>
      </c>
      <c r="B43" s="7" t="s">
        <v>144</v>
      </c>
      <c r="C43" s="7" t="s">
        <v>212</v>
      </c>
      <c r="D43" s="2">
        <v>20</v>
      </c>
      <c r="E43" s="2" t="s">
        <v>5</v>
      </c>
      <c r="F43" s="2" t="s">
        <v>5</v>
      </c>
      <c r="G43" s="2" t="s">
        <v>5</v>
      </c>
      <c r="H43" s="2" t="s">
        <v>5</v>
      </c>
      <c r="I43" s="2" t="s">
        <v>5</v>
      </c>
      <c r="J43" s="2" t="s">
        <v>5</v>
      </c>
      <c r="K43" s="2" t="s">
        <v>5</v>
      </c>
      <c r="L43" s="2" t="s">
        <v>5</v>
      </c>
      <c r="M43" s="2" t="s">
        <v>5</v>
      </c>
      <c r="N43" s="2" t="s">
        <v>5</v>
      </c>
      <c r="O43" s="2" t="s">
        <v>5</v>
      </c>
      <c r="P43" s="2" t="s">
        <v>5</v>
      </c>
      <c r="Q43" s="2" t="s">
        <v>5</v>
      </c>
      <c r="R43" s="2">
        <v>20</v>
      </c>
    </row>
    <row r="44" spans="1:18">
      <c r="A44" s="7" t="s">
        <v>366</v>
      </c>
      <c r="B44" s="7" t="s">
        <v>44</v>
      </c>
      <c r="C44" s="7" t="s">
        <v>143</v>
      </c>
      <c r="D44" s="2" t="s">
        <v>5</v>
      </c>
      <c r="E44" s="2" t="s">
        <v>5</v>
      </c>
      <c r="F44" s="2" t="s">
        <v>5</v>
      </c>
      <c r="G44" s="2" t="s">
        <v>5</v>
      </c>
      <c r="H44" s="2" t="s">
        <v>5</v>
      </c>
      <c r="I44" s="2" t="s">
        <v>5</v>
      </c>
      <c r="J44" s="2" t="s">
        <v>5</v>
      </c>
      <c r="K44" s="2" t="s">
        <v>5</v>
      </c>
      <c r="L44" s="2" t="s">
        <v>5</v>
      </c>
      <c r="M44" s="2">
        <v>113.1</v>
      </c>
      <c r="N44" s="2" t="s">
        <v>5</v>
      </c>
      <c r="O44" s="2" t="s">
        <v>5</v>
      </c>
      <c r="P44" s="2" t="s">
        <v>5</v>
      </c>
      <c r="Q44" s="2" t="s">
        <v>5</v>
      </c>
      <c r="R44" s="2">
        <v>113.1</v>
      </c>
    </row>
    <row r="45" spans="1:18">
      <c r="A45" s="7" t="s">
        <v>366</v>
      </c>
      <c r="B45" s="7" t="s">
        <v>44</v>
      </c>
      <c r="C45" s="7" t="s">
        <v>249</v>
      </c>
      <c r="D45" s="2" t="s">
        <v>5</v>
      </c>
      <c r="E45" s="2" t="s">
        <v>5</v>
      </c>
      <c r="F45" s="2" t="s">
        <v>5</v>
      </c>
      <c r="G45" s="2" t="s">
        <v>5</v>
      </c>
      <c r="H45" s="2" t="s">
        <v>5</v>
      </c>
      <c r="I45" s="2" t="s">
        <v>5</v>
      </c>
      <c r="J45" s="2" t="s">
        <v>5</v>
      </c>
      <c r="K45" s="2" t="s">
        <v>5</v>
      </c>
      <c r="L45" s="2" t="s">
        <v>5</v>
      </c>
      <c r="M45" s="2" t="s">
        <v>5</v>
      </c>
      <c r="N45" s="2" t="s">
        <v>5</v>
      </c>
      <c r="O45" s="2" t="s">
        <v>5</v>
      </c>
      <c r="P45" s="2" t="s">
        <v>5</v>
      </c>
      <c r="Q45" s="2">
        <v>63</v>
      </c>
      <c r="R45" s="2">
        <v>63</v>
      </c>
    </row>
    <row r="46" spans="1:18">
      <c r="A46" s="7" t="s">
        <v>366</v>
      </c>
      <c r="B46" s="7" t="s">
        <v>44</v>
      </c>
      <c r="C46" s="7" t="s">
        <v>106</v>
      </c>
      <c r="D46" s="2" t="s">
        <v>5</v>
      </c>
      <c r="E46" s="2" t="s">
        <v>5</v>
      </c>
      <c r="F46" s="2" t="s">
        <v>5</v>
      </c>
      <c r="G46" s="2" t="s">
        <v>5</v>
      </c>
      <c r="H46" s="2" t="s">
        <v>5</v>
      </c>
      <c r="I46" s="2" t="s">
        <v>5</v>
      </c>
      <c r="J46" s="2" t="s">
        <v>5</v>
      </c>
      <c r="K46" s="2" t="s">
        <v>5</v>
      </c>
      <c r="L46" s="2" t="s">
        <v>5</v>
      </c>
      <c r="M46" s="2" t="s">
        <v>5</v>
      </c>
      <c r="N46" s="2" t="s">
        <v>5</v>
      </c>
      <c r="O46" s="2" t="s">
        <v>5</v>
      </c>
      <c r="P46" s="2" t="s">
        <v>5</v>
      </c>
      <c r="Q46" s="2">
        <v>82.5</v>
      </c>
      <c r="R46" s="2">
        <v>82.5</v>
      </c>
    </row>
    <row r="47" spans="1:18">
      <c r="A47" s="7" t="s">
        <v>366</v>
      </c>
      <c r="B47" s="7" t="s">
        <v>44</v>
      </c>
      <c r="C47" s="7" t="s">
        <v>310</v>
      </c>
      <c r="D47" s="2" t="s">
        <v>5</v>
      </c>
      <c r="E47" s="2" t="s">
        <v>5</v>
      </c>
      <c r="F47" s="2" t="s">
        <v>5</v>
      </c>
      <c r="G47" s="2" t="s">
        <v>5</v>
      </c>
      <c r="H47" s="2" t="s">
        <v>5</v>
      </c>
      <c r="I47" s="2" t="s">
        <v>5</v>
      </c>
      <c r="J47" s="2" t="s">
        <v>5</v>
      </c>
      <c r="K47" s="2" t="s">
        <v>5</v>
      </c>
      <c r="L47" s="2" t="s">
        <v>5</v>
      </c>
      <c r="M47" s="2">
        <v>102.9</v>
      </c>
      <c r="N47" s="2" t="s">
        <v>5</v>
      </c>
      <c r="O47" s="2" t="s">
        <v>5</v>
      </c>
      <c r="P47" s="2" t="s">
        <v>5</v>
      </c>
      <c r="Q47" s="2" t="s">
        <v>5</v>
      </c>
      <c r="R47" s="2">
        <v>102.9</v>
      </c>
    </row>
    <row r="48" spans="1:18">
      <c r="A48" s="7" t="s">
        <v>366</v>
      </c>
      <c r="B48" s="7" t="s">
        <v>44</v>
      </c>
      <c r="C48" s="7" t="s">
        <v>311</v>
      </c>
      <c r="D48" s="2" t="s">
        <v>5</v>
      </c>
      <c r="E48" s="2" t="s">
        <v>5</v>
      </c>
      <c r="F48" s="2" t="s">
        <v>5</v>
      </c>
      <c r="G48" s="2" t="s">
        <v>5</v>
      </c>
      <c r="H48" s="2" t="s">
        <v>5</v>
      </c>
      <c r="I48" s="2" t="s">
        <v>5</v>
      </c>
      <c r="J48" s="2" t="s">
        <v>5</v>
      </c>
      <c r="K48" s="2" t="s">
        <v>5</v>
      </c>
      <c r="L48" s="2" t="s">
        <v>5</v>
      </c>
      <c r="M48" s="2">
        <v>12.7</v>
      </c>
      <c r="N48" s="2" t="s">
        <v>5</v>
      </c>
      <c r="O48" s="2" t="s">
        <v>5</v>
      </c>
      <c r="P48" s="2" t="s">
        <v>5</v>
      </c>
      <c r="Q48" s="2" t="s">
        <v>5</v>
      </c>
      <c r="R48" s="2">
        <v>12.7</v>
      </c>
    </row>
    <row r="49" spans="1:18">
      <c r="A49" s="7" t="s">
        <v>366</v>
      </c>
      <c r="B49" s="7" t="s">
        <v>44</v>
      </c>
      <c r="C49" s="7" t="s">
        <v>110</v>
      </c>
      <c r="D49" s="2" t="s">
        <v>5</v>
      </c>
      <c r="E49" s="2" t="s">
        <v>5</v>
      </c>
      <c r="F49" s="2" t="s">
        <v>5</v>
      </c>
      <c r="G49" s="2" t="s">
        <v>5</v>
      </c>
      <c r="H49" s="2" t="s">
        <v>5</v>
      </c>
      <c r="I49" s="2" t="s">
        <v>5</v>
      </c>
      <c r="J49" s="2" t="s">
        <v>5</v>
      </c>
      <c r="K49" s="2" t="s">
        <v>5</v>
      </c>
      <c r="L49" s="2" t="s">
        <v>5</v>
      </c>
      <c r="M49" s="2">
        <v>8</v>
      </c>
      <c r="N49" s="2" t="s">
        <v>5</v>
      </c>
      <c r="O49" s="2" t="s">
        <v>5</v>
      </c>
      <c r="P49" s="2" t="s">
        <v>5</v>
      </c>
      <c r="Q49" s="2" t="s">
        <v>5</v>
      </c>
      <c r="R49" s="2">
        <v>8</v>
      </c>
    </row>
    <row r="50" spans="1:18">
      <c r="A50" s="7" t="s">
        <v>366</v>
      </c>
      <c r="B50" s="7" t="s">
        <v>44</v>
      </c>
      <c r="C50" s="7" t="s">
        <v>295</v>
      </c>
      <c r="D50" s="2" t="s">
        <v>5</v>
      </c>
      <c r="E50" s="2">
        <v>120.4</v>
      </c>
      <c r="F50" s="2" t="s">
        <v>5</v>
      </c>
      <c r="G50" s="2" t="s">
        <v>5</v>
      </c>
      <c r="H50" s="2" t="s">
        <v>5</v>
      </c>
      <c r="I50" s="2" t="s">
        <v>5</v>
      </c>
      <c r="J50" s="2" t="s">
        <v>5</v>
      </c>
      <c r="K50" s="2" t="s">
        <v>5</v>
      </c>
      <c r="L50" s="2" t="s">
        <v>5</v>
      </c>
      <c r="M50" s="2" t="s">
        <v>5</v>
      </c>
      <c r="N50" s="2" t="s">
        <v>5</v>
      </c>
      <c r="O50" s="2" t="s">
        <v>5</v>
      </c>
      <c r="P50" s="2" t="s">
        <v>5</v>
      </c>
      <c r="Q50" s="2" t="s">
        <v>5</v>
      </c>
      <c r="R50" s="2">
        <v>120.4</v>
      </c>
    </row>
    <row r="51" spans="1:18">
      <c r="A51" s="7" t="s">
        <v>366</v>
      </c>
      <c r="B51" s="7" t="s">
        <v>44</v>
      </c>
      <c r="C51" s="7" t="s">
        <v>307</v>
      </c>
      <c r="D51" s="2" t="s">
        <v>5</v>
      </c>
      <c r="E51" s="2" t="s">
        <v>5</v>
      </c>
      <c r="F51" s="2" t="s">
        <v>5</v>
      </c>
      <c r="G51" s="2" t="s">
        <v>5</v>
      </c>
      <c r="H51" s="2" t="s">
        <v>5</v>
      </c>
      <c r="I51" s="2" t="s">
        <v>5</v>
      </c>
      <c r="J51" s="2" t="s">
        <v>5</v>
      </c>
      <c r="K51" s="2" t="s">
        <v>5</v>
      </c>
      <c r="L51" s="2" t="s">
        <v>5</v>
      </c>
      <c r="M51" s="2">
        <v>60</v>
      </c>
      <c r="N51" s="2" t="s">
        <v>5</v>
      </c>
      <c r="O51" s="2" t="s">
        <v>5</v>
      </c>
      <c r="P51" s="2" t="s">
        <v>5</v>
      </c>
      <c r="Q51" s="2" t="s">
        <v>5</v>
      </c>
      <c r="R51" s="2">
        <v>60</v>
      </c>
    </row>
    <row r="52" spans="1:18">
      <c r="A52" s="7" t="s">
        <v>366</v>
      </c>
      <c r="B52" s="7" t="s">
        <v>44</v>
      </c>
      <c r="C52" s="7" t="s">
        <v>211</v>
      </c>
      <c r="D52" s="2" t="s">
        <v>5</v>
      </c>
      <c r="E52" s="2" t="s">
        <v>5</v>
      </c>
      <c r="F52" s="2" t="s">
        <v>5</v>
      </c>
      <c r="G52" s="2" t="s">
        <v>5</v>
      </c>
      <c r="H52" s="2" t="s">
        <v>5</v>
      </c>
      <c r="I52" s="2" t="s">
        <v>5</v>
      </c>
      <c r="J52" s="2" t="s">
        <v>5</v>
      </c>
      <c r="K52" s="2" t="s">
        <v>5</v>
      </c>
      <c r="L52" s="2" t="s">
        <v>5</v>
      </c>
      <c r="M52" s="2">
        <v>18</v>
      </c>
      <c r="N52" s="2" t="s">
        <v>5</v>
      </c>
      <c r="O52" s="2" t="s">
        <v>5</v>
      </c>
      <c r="P52" s="2" t="s">
        <v>5</v>
      </c>
      <c r="Q52" s="2" t="s">
        <v>5</v>
      </c>
      <c r="R52" s="2">
        <v>18</v>
      </c>
    </row>
    <row r="53" spans="1:18">
      <c r="A53" s="7" t="s">
        <v>366</v>
      </c>
      <c r="B53" s="7" t="s">
        <v>44</v>
      </c>
      <c r="C53" s="7" t="s">
        <v>151</v>
      </c>
      <c r="D53" s="2" t="s">
        <v>5</v>
      </c>
      <c r="E53" s="2" t="s">
        <v>5</v>
      </c>
      <c r="F53" s="2" t="s">
        <v>5</v>
      </c>
      <c r="G53" s="2" t="s">
        <v>5</v>
      </c>
      <c r="H53" s="2" t="s">
        <v>5</v>
      </c>
      <c r="I53" s="2" t="s">
        <v>5</v>
      </c>
      <c r="J53" s="2" t="s">
        <v>5</v>
      </c>
      <c r="K53" s="2" t="s">
        <v>5</v>
      </c>
      <c r="L53" s="2" t="s">
        <v>5</v>
      </c>
      <c r="M53" s="2">
        <v>269.89999999999998</v>
      </c>
      <c r="N53" s="2" t="s">
        <v>5</v>
      </c>
      <c r="O53" s="2" t="s">
        <v>5</v>
      </c>
      <c r="P53" s="2" t="s">
        <v>5</v>
      </c>
      <c r="Q53" s="2" t="s">
        <v>5</v>
      </c>
      <c r="R53" s="2">
        <v>269.89999999999998</v>
      </c>
    </row>
    <row r="54" spans="1:18">
      <c r="A54" s="7" t="s">
        <v>366</v>
      </c>
      <c r="B54" s="7" t="s">
        <v>44</v>
      </c>
      <c r="C54" s="7" t="s">
        <v>155</v>
      </c>
      <c r="D54" s="2" t="s">
        <v>5</v>
      </c>
      <c r="E54" s="2" t="s">
        <v>5</v>
      </c>
      <c r="F54" s="2" t="s">
        <v>5</v>
      </c>
      <c r="G54" s="2" t="s">
        <v>5</v>
      </c>
      <c r="H54" s="2" t="s">
        <v>5</v>
      </c>
      <c r="I54" s="2" t="s">
        <v>5</v>
      </c>
      <c r="J54" s="2" t="s">
        <v>5</v>
      </c>
      <c r="K54" s="2" t="s">
        <v>5</v>
      </c>
      <c r="L54" s="2" t="s">
        <v>5</v>
      </c>
      <c r="M54" s="2">
        <v>113.5</v>
      </c>
      <c r="N54" s="2" t="s">
        <v>5</v>
      </c>
      <c r="O54" s="2" t="s">
        <v>5</v>
      </c>
      <c r="P54" s="2" t="s">
        <v>5</v>
      </c>
      <c r="Q54" s="2" t="s">
        <v>5</v>
      </c>
      <c r="R54" s="2">
        <v>113.5</v>
      </c>
    </row>
    <row r="55" spans="1:18">
      <c r="A55" s="7" t="s">
        <v>366</v>
      </c>
      <c r="B55" s="7" t="s">
        <v>44</v>
      </c>
      <c r="C55" s="7" t="s">
        <v>267</v>
      </c>
      <c r="D55" s="2" t="s">
        <v>5</v>
      </c>
      <c r="E55" s="2" t="s">
        <v>5</v>
      </c>
      <c r="F55" s="2" t="s">
        <v>5</v>
      </c>
      <c r="G55" s="2" t="s">
        <v>5</v>
      </c>
      <c r="H55" s="2" t="s">
        <v>5</v>
      </c>
      <c r="I55" s="2" t="s">
        <v>5</v>
      </c>
      <c r="J55" s="2" t="s">
        <v>5</v>
      </c>
      <c r="K55" s="2" t="s">
        <v>5</v>
      </c>
      <c r="L55" s="2" t="s">
        <v>5</v>
      </c>
      <c r="M55" s="2">
        <v>22</v>
      </c>
      <c r="N55" s="2" t="s">
        <v>5</v>
      </c>
      <c r="O55" s="2" t="s">
        <v>5</v>
      </c>
      <c r="P55" s="2" t="s">
        <v>5</v>
      </c>
      <c r="Q55" s="2" t="s">
        <v>5</v>
      </c>
      <c r="R55" s="2">
        <v>22</v>
      </c>
    </row>
    <row r="56" spans="1:18">
      <c r="A56" s="7" t="s">
        <v>366</v>
      </c>
      <c r="B56" s="7" t="s">
        <v>44</v>
      </c>
      <c r="C56" s="7" t="s">
        <v>301</v>
      </c>
      <c r="D56" s="2" t="s">
        <v>5</v>
      </c>
      <c r="E56" s="2" t="s">
        <v>5</v>
      </c>
      <c r="F56" s="2" t="s">
        <v>5</v>
      </c>
      <c r="G56" s="2" t="s">
        <v>5</v>
      </c>
      <c r="H56" s="2" t="s">
        <v>5</v>
      </c>
      <c r="I56" s="2" t="s">
        <v>5</v>
      </c>
      <c r="J56" s="2" t="s">
        <v>5</v>
      </c>
      <c r="K56" s="2" t="s">
        <v>5</v>
      </c>
      <c r="L56" s="2" t="s">
        <v>5</v>
      </c>
      <c r="M56" s="2">
        <v>47.5</v>
      </c>
      <c r="N56" s="2" t="s">
        <v>5</v>
      </c>
      <c r="O56" s="2" t="s">
        <v>5</v>
      </c>
      <c r="P56" s="2" t="s">
        <v>5</v>
      </c>
      <c r="Q56" s="2" t="s">
        <v>5</v>
      </c>
      <c r="R56" s="2">
        <v>47.5</v>
      </c>
    </row>
    <row r="57" spans="1:18">
      <c r="A57" s="7" t="s">
        <v>366</v>
      </c>
      <c r="B57" s="7" t="s">
        <v>44</v>
      </c>
      <c r="C57" s="7" t="s">
        <v>308</v>
      </c>
      <c r="D57" s="2" t="s">
        <v>5</v>
      </c>
      <c r="E57" s="2" t="s">
        <v>5</v>
      </c>
      <c r="F57" s="2" t="s">
        <v>5</v>
      </c>
      <c r="G57" s="2" t="s">
        <v>5</v>
      </c>
      <c r="H57" s="2" t="s">
        <v>5</v>
      </c>
      <c r="I57" s="2" t="s">
        <v>5</v>
      </c>
      <c r="J57" s="2" t="s">
        <v>5</v>
      </c>
      <c r="K57" s="2" t="s">
        <v>5</v>
      </c>
      <c r="L57" s="2" t="s">
        <v>5</v>
      </c>
      <c r="M57" s="2">
        <v>128.6</v>
      </c>
      <c r="N57" s="2" t="s">
        <v>5</v>
      </c>
      <c r="O57" s="2" t="s">
        <v>5</v>
      </c>
      <c r="P57" s="2" t="s">
        <v>5</v>
      </c>
      <c r="Q57" s="2" t="s">
        <v>5</v>
      </c>
      <c r="R57" s="2">
        <v>128.6</v>
      </c>
    </row>
    <row r="58" spans="1:18">
      <c r="A58" s="7" t="s">
        <v>366</v>
      </c>
      <c r="B58" s="7" t="s">
        <v>44</v>
      </c>
      <c r="C58" s="7" t="s">
        <v>302</v>
      </c>
      <c r="D58" s="2" t="s">
        <v>5</v>
      </c>
      <c r="E58" s="2" t="s">
        <v>5</v>
      </c>
      <c r="F58" s="2" t="s">
        <v>5</v>
      </c>
      <c r="G58" s="2" t="s">
        <v>5</v>
      </c>
      <c r="H58" s="2" t="s">
        <v>5</v>
      </c>
      <c r="I58" s="2" t="s">
        <v>5</v>
      </c>
      <c r="J58" s="2" t="s">
        <v>5</v>
      </c>
      <c r="K58" s="2" t="s">
        <v>5</v>
      </c>
      <c r="L58" s="2" t="s">
        <v>5</v>
      </c>
      <c r="M58" s="2" t="s">
        <v>5</v>
      </c>
      <c r="N58" s="2" t="s">
        <v>5</v>
      </c>
      <c r="O58" s="2" t="s">
        <v>5</v>
      </c>
      <c r="P58" s="2" t="s">
        <v>5</v>
      </c>
      <c r="Q58" s="2">
        <v>45</v>
      </c>
      <c r="R58" s="2">
        <v>45</v>
      </c>
    </row>
    <row r="59" spans="1:18">
      <c r="A59" s="7" t="s">
        <v>366</v>
      </c>
      <c r="B59" s="7" t="s">
        <v>44</v>
      </c>
      <c r="C59" s="7" t="s">
        <v>352</v>
      </c>
      <c r="D59" s="2" t="s">
        <v>5</v>
      </c>
      <c r="E59" s="2" t="s">
        <v>5</v>
      </c>
      <c r="F59" s="2" t="s">
        <v>5</v>
      </c>
      <c r="G59" s="2" t="s">
        <v>5</v>
      </c>
      <c r="H59" s="2" t="s">
        <v>5</v>
      </c>
      <c r="I59" s="2" t="s">
        <v>5</v>
      </c>
      <c r="J59" s="2" t="s">
        <v>5</v>
      </c>
      <c r="K59" s="2" t="s">
        <v>5</v>
      </c>
      <c r="L59" s="2" t="s">
        <v>5</v>
      </c>
      <c r="M59" s="2" t="s">
        <v>5</v>
      </c>
      <c r="N59" s="2" t="s">
        <v>5</v>
      </c>
      <c r="O59" s="2" t="s">
        <v>5</v>
      </c>
      <c r="P59" s="2" t="s">
        <v>5</v>
      </c>
      <c r="Q59" s="2">
        <v>25</v>
      </c>
      <c r="R59" s="2">
        <v>25</v>
      </c>
    </row>
    <row r="60" spans="1:18">
      <c r="A60" s="7" t="s">
        <v>366</v>
      </c>
      <c r="B60" s="7" t="s">
        <v>44</v>
      </c>
      <c r="C60" s="7" t="s">
        <v>147</v>
      </c>
      <c r="D60" s="2" t="s">
        <v>5</v>
      </c>
      <c r="E60" s="2" t="s">
        <v>5</v>
      </c>
      <c r="F60" s="2" t="s">
        <v>5</v>
      </c>
      <c r="G60" s="2" t="s">
        <v>5</v>
      </c>
      <c r="H60" s="2" t="s">
        <v>5</v>
      </c>
      <c r="I60" s="2" t="s">
        <v>5</v>
      </c>
      <c r="J60" s="2" t="s">
        <v>5</v>
      </c>
      <c r="K60" s="2" t="s">
        <v>5</v>
      </c>
      <c r="L60" s="2" t="s">
        <v>5</v>
      </c>
      <c r="M60" s="2">
        <v>112.69999999999999</v>
      </c>
      <c r="N60" s="2" t="s">
        <v>5</v>
      </c>
      <c r="O60" s="2" t="s">
        <v>5</v>
      </c>
      <c r="P60" s="2" t="s">
        <v>5</v>
      </c>
      <c r="Q60" s="2" t="s">
        <v>5</v>
      </c>
      <c r="R60" s="2">
        <v>112.69999999999999</v>
      </c>
    </row>
    <row r="61" spans="1:18">
      <c r="A61" s="7" t="s">
        <v>366</v>
      </c>
      <c r="B61" s="7" t="s">
        <v>44</v>
      </c>
      <c r="C61" s="7" t="s">
        <v>191</v>
      </c>
      <c r="D61" s="2" t="s">
        <v>5</v>
      </c>
      <c r="E61" s="2" t="s">
        <v>5</v>
      </c>
      <c r="F61" s="2" t="s">
        <v>5</v>
      </c>
      <c r="G61" s="2" t="s">
        <v>5</v>
      </c>
      <c r="H61" s="2" t="s">
        <v>5</v>
      </c>
      <c r="I61" s="2" t="s">
        <v>5</v>
      </c>
      <c r="J61" s="2" t="s">
        <v>5</v>
      </c>
      <c r="K61" s="2" t="s">
        <v>5</v>
      </c>
      <c r="L61" s="2" t="s">
        <v>5</v>
      </c>
      <c r="M61" s="2">
        <v>56.3</v>
      </c>
      <c r="N61" s="2" t="s">
        <v>5</v>
      </c>
      <c r="O61" s="2" t="s">
        <v>5</v>
      </c>
      <c r="P61" s="2" t="s">
        <v>5</v>
      </c>
      <c r="Q61" s="2" t="s">
        <v>5</v>
      </c>
      <c r="R61" s="2">
        <v>56.3</v>
      </c>
    </row>
    <row r="62" spans="1:18">
      <c r="A62" s="7" t="s">
        <v>366</v>
      </c>
      <c r="B62" s="7" t="s">
        <v>44</v>
      </c>
      <c r="C62" s="7" t="s">
        <v>179</v>
      </c>
      <c r="D62" s="2" t="s">
        <v>5</v>
      </c>
      <c r="E62" s="2" t="s">
        <v>5</v>
      </c>
      <c r="F62" s="2" t="s">
        <v>5</v>
      </c>
      <c r="G62" s="2" t="s">
        <v>5</v>
      </c>
      <c r="H62" s="2" t="s">
        <v>5</v>
      </c>
      <c r="I62" s="2" t="s">
        <v>5</v>
      </c>
      <c r="J62" s="2" t="s">
        <v>5</v>
      </c>
      <c r="K62" s="2" t="s">
        <v>5</v>
      </c>
      <c r="L62" s="2" t="s">
        <v>5</v>
      </c>
      <c r="M62" s="2">
        <v>97.6</v>
      </c>
      <c r="N62" s="2" t="s">
        <v>5</v>
      </c>
      <c r="O62" s="2" t="s">
        <v>5</v>
      </c>
      <c r="P62" s="2" t="s">
        <v>5</v>
      </c>
      <c r="Q62" s="2" t="s">
        <v>5</v>
      </c>
      <c r="R62" s="2">
        <v>97.6</v>
      </c>
    </row>
    <row r="63" spans="1:18">
      <c r="A63" s="7" t="s">
        <v>366</v>
      </c>
      <c r="B63" s="7" t="s">
        <v>44</v>
      </c>
      <c r="C63" s="7" t="s">
        <v>45</v>
      </c>
      <c r="D63" s="2">
        <v>0.1</v>
      </c>
      <c r="E63" s="2" t="s">
        <v>5</v>
      </c>
      <c r="F63" s="2" t="s">
        <v>5</v>
      </c>
      <c r="G63" s="2">
        <v>5.3</v>
      </c>
      <c r="H63" s="2" t="s">
        <v>5</v>
      </c>
      <c r="I63" s="2" t="s">
        <v>5</v>
      </c>
      <c r="J63" s="2" t="s">
        <v>5</v>
      </c>
      <c r="K63" s="2" t="s">
        <v>5</v>
      </c>
      <c r="L63" s="2">
        <v>40</v>
      </c>
      <c r="M63" s="2">
        <v>233.00000000000003</v>
      </c>
      <c r="N63" s="2" t="s">
        <v>5</v>
      </c>
      <c r="O63" s="2" t="s">
        <v>5</v>
      </c>
      <c r="P63" s="2" t="s">
        <v>5</v>
      </c>
      <c r="Q63" s="2" t="s">
        <v>5</v>
      </c>
      <c r="R63" s="2">
        <v>278.40000000000003</v>
      </c>
    </row>
    <row r="64" spans="1:18">
      <c r="A64" s="7" t="s">
        <v>366</v>
      </c>
      <c r="B64" s="7" t="s">
        <v>44</v>
      </c>
      <c r="C64" s="7" t="s">
        <v>334</v>
      </c>
      <c r="D64" s="2">
        <v>0.1</v>
      </c>
      <c r="E64" s="2" t="s">
        <v>5</v>
      </c>
      <c r="F64" s="2" t="s">
        <v>5</v>
      </c>
      <c r="G64" s="2" t="s">
        <v>5</v>
      </c>
      <c r="H64" s="2" t="s">
        <v>5</v>
      </c>
      <c r="I64" s="2" t="s">
        <v>5</v>
      </c>
      <c r="J64" s="2" t="s">
        <v>5</v>
      </c>
      <c r="K64" s="2" t="s">
        <v>5</v>
      </c>
      <c r="L64" s="2" t="s">
        <v>5</v>
      </c>
      <c r="M64" s="2" t="s">
        <v>5</v>
      </c>
      <c r="N64" s="2" t="s">
        <v>5</v>
      </c>
      <c r="O64" s="2" t="s">
        <v>5</v>
      </c>
      <c r="P64" s="2" t="s">
        <v>5</v>
      </c>
      <c r="Q64" s="2" t="s">
        <v>5</v>
      </c>
      <c r="R64" s="2">
        <v>0.1</v>
      </c>
    </row>
    <row r="65" spans="1:18">
      <c r="A65" s="7" t="s">
        <v>366</v>
      </c>
      <c r="B65" s="7" t="s">
        <v>44</v>
      </c>
      <c r="C65" s="7" t="s">
        <v>197</v>
      </c>
      <c r="D65" s="2">
        <v>0.1</v>
      </c>
      <c r="E65" s="2" t="s">
        <v>5</v>
      </c>
      <c r="F65" s="2" t="s">
        <v>5</v>
      </c>
      <c r="G65" s="2" t="s">
        <v>5</v>
      </c>
      <c r="H65" s="2" t="s">
        <v>5</v>
      </c>
      <c r="I65" s="2" t="s">
        <v>5</v>
      </c>
      <c r="J65" s="2" t="s">
        <v>5</v>
      </c>
      <c r="K65" s="2" t="s">
        <v>5</v>
      </c>
      <c r="L65" s="2" t="s">
        <v>5</v>
      </c>
      <c r="M65" s="2" t="s">
        <v>5</v>
      </c>
      <c r="N65" s="2" t="s">
        <v>5</v>
      </c>
      <c r="O65" s="2" t="s">
        <v>5</v>
      </c>
      <c r="P65" s="2" t="s">
        <v>5</v>
      </c>
      <c r="Q65" s="2" t="s">
        <v>5</v>
      </c>
      <c r="R65" s="2">
        <v>0.1</v>
      </c>
    </row>
    <row r="66" spans="1:18">
      <c r="A66" s="7" t="s">
        <v>366</v>
      </c>
      <c r="B66" s="7" t="s">
        <v>44</v>
      </c>
      <c r="C66" s="7" t="s">
        <v>294</v>
      </c>
      <c r="D66" s="2" t="s">
        <v>5</v>
      </c>
      <c r="E66" s="2" t="s">
        <v>5</v>
      </c>
      <c r="F66" s="2" t="s">
        <v>5</v>
      </c>
      <c r="G66" s="2" t="s">
        <v>5</v>
      </c>
      <c r="H66" s="2" t="s">
        <v>5</v>
      </c>
      <c r="I66" s="2">
        <v>41</v>
      </c>
      <c r="J66" s="2" t="s">
        <v>5</v>
      </c>
      <c r="K66" s="2" t="s">
        <v>5</v>
      </c>
      <c r="L66" s="2" t="s">
        <v>5</v>
      </c>
      <c r="M66" s="2" t="s">
        <v>5</v>
      </c>
      <c r="N66" s="2" t="s">
        <v>5</v>
      </c>
      <c r="O66" s="2" t="s">
        <v>5</v>
      </c>
      <c r="P66" s="2" t="s">
        <v>5</v>
      </c>
      <c r="Q66" s="2" t="s">
        <v>5</v>
      </c>
      <c r="R66" s="2">
        <v>41</v>
      </c>
    </row>
    <row r="67" spans="1:18">
      <c r="A67" s="7" t="s">
        <v>366</v>
      </c>
      <c r="B67" s="7" t="s">
        <v>13</v>
      </c>
      <c r="C67" s="7" t="s">
        <v>336</v>
      </c>
      <c r="D67" s="2" t="s">
        <v>5</v>
      </c>
      <c r="E67" s="2" t="s">
        <v>5</v>
      </c>
      <c r="F67" s="2" t="s">
        <v>5</v>
      </c>
      <c r="G67" s="2" t="s">
        <v>5</v>
      </c>
      <c r="H67" s="2" t="s">
        <v>5</v>
      </c>
      <c r="I67" s="2" t="s">
        <v>5</v>
      </c>
      <c r="J67" s="2" t="s">
        <v>5</v>
      </c>
      <c r="K67" s="2" t="s">
        <v>5</v>
      </c>
      <c r="L67" s="2" t="s">
        <v>5</v>
      </c>
      <c r="M67" s="2" t="s">
        <v>5</v>
      </c>
      <c r="N67" s="2" t="s">
        <v>5</v>
      </c>
      <c r="O67" s="2" t="s">
        <v>5</v>
      </c>
      <c r="P67" s="2" t="s">
        <v>5</v>
      </c>
      <c r="Q67" s="2">
        <v>89.2</v>
      </c>
      <c r="R67" s="2">
        <v>89.2</v>
      </c>
    </row>
    <row r="68" spans="1:18">
      <c r="A68" s="7" t="s">
        <v>366</v>
      </c>
      <c r="B68" s="7" t="s">
        <v>13</v>
      </c>
      <c r="C68" s="7" t="s">
        <v>108</v>
      </c>
      <c r="D68" s="2" t="s">
        <v>5</v>
      </c>
      <c r="E68" s="2" t="s">
        <v>5</v>
      </c>
      <c r="F68" s="2" t="s">
        <v>5</v>
      </c>
      <c r="G68" s="2" t="s">
        <v>5</v>
      </c>
      <c r="H68" s="2" t="s">
        <v>5</v>
      </c>
      <c r="I68" s="2" t="s">
        <v>5</v>
      </c>
      <c r="J68" s="2" t="s">
        <v>5</v>
      </c>
      <c r="K68" s="2" t="s">
        <v>5</v>
      </c>
      <c r="L68" s="2" t="s">
        <v>5</v>
      </c>
      <c r="M68" s="2" t="s">
        <v>5</v>
      </c>
      <c r="N68" s="2" t="s">
        <v>5</v>
      </c>
      <c r="O68" s="2" t="s">
        <v>5</v>
      </c>
      <c r="P68" s="2" t="s">
        <v>5</v>
      </c>
      <c r="Q68" s="2">
        <v>67</v>
      </c>
      <c r="R68" s="2">
        <v>67</v>
      </c>
    </row>
    <row r="69" spans="1:18">
      <c r="A69" s="7" t="s">
        <v>366</v>
      </c>
      <c r="B69" s="7" t="s">
        <v>13</v>
      </c>
      <c r="C69" s="7" t="s">
        <v>127</v>
      </c>
      <c r="D69" s="2" t="s">
        <v>5</v>
      </c>
      <c r="E69" s="2" t="s">
        <v>5</v>
      </c>
      <c r="F69" s="2" t="s">
        <v>5</v>
      </c>
      <c r="G69" s="2" t="s">
        <v>5</v>
      </c>
      <c r="H69" s="2" t="s">
        <v>5</v>
      </c>
      <c r="I69" s="2" t="s">
        <v>5</v>
      </c>
      <c r="J69" s="2" t="s">
        <v>5</v>
      </c>
      <c r="K69" s="2" t="s">
        <v>5</v>
      </c>
      <c r="L69" s="2" t="s">
        <v>5</v>
      </c>
      <c r="M69" s="2">
        <v>45.150000000000006</v>
      </c>
      <c r="N69" s="2" t="s">
        <v>5</v>
      </c>
      <c r="O69" s="2" t="s">
        <v>5</v>
      </c>
      <c r="P69" s="2" t="s">
        <v>5</v>
      </c>
      <c r="Q69" s="2" t="s">
        <v>5</v>
      </c>
      <c r="R69" s="2">
        <v>45.150000000000006</v>
      </c>
    </row>
    <row r="70" spans="1:18">
      <c r="A70" s="7" t="s">
        <v>366</v>
      </c>
      <c r="B70" s="7" t="s">
        <v>13</v>
      </c>
      <c r="C70" s="7" t="s">
        <v>97</v>
      </c>
      <c r="D70" s="2" t="s">
        <v>5</v>
      </c>
      <c r="E70" s="2" t="s">
        <v>5</v>
      </c>
      <c r="F70" s="2" t="s">
        <v>5</v>
      </c>
      <c r="G70" s="2" t="s">
        <v>5</v>
      </c>
      <c r="H70" s="2" t="s">
        <v>5</v>
      </c>
      <c r="I70" s="2" t="s">
        <v>5</v>
      </c>
      <c r="J70" s="2" t="s">
        <v>5</v>
      </c>
      <c r="K70" s="2" t="s">
        <v>5</v>
      </c>
      <c r="L70" s="2" t="s">
        <v>5</v>
      </c>
      <c r="M70" s="2">
        <v>75.400000000000006</v>
      </c>
      <c r="N70" s="2" t="s">
        <v>5</v>
      </c>
      <c r="O70" s="2" t="s">
        <v>5</v>
      </c>
      <c r="P70" s="2" t="s">
        <v>5</v>
      </c>
      <c r="Q70" s="2" t="s">
        <v>5</v>
      </c>
      <c r="R70" s="2">
        <v>75.400000000000006</v>
      </c>
    </row>
    <row r="71" spans="1:18">
      <c r="A71" s="7" t="s">
        <v>366</v>
      </c>
      <c r="B71" s="7" t="s">
        <v>13</v>
      </c>
      <c r="C71" s="7" t="s">
        <v>52</v>
      </c>
      <c r="D71" s="2" t="s">
        <v>5</v>
      </c>
      <c r="E71" s="2">
        <v>4.0999999999999996</v>
      </c>
      <c r="F71" s="2" t="s">
        <v>5</v>
      </c>
      <c r="G71" s="2" t="s">
        <v>5</v>
      </c>
      <c r="H71" s="2" t="s">
        <v>5</v>
      </c>
      <c r="I71" s="2" t="s">
        <v>5</v>
      </c>
      <c r="J71" s="2" t="s">
        <v>5</v>
      </c>
      <c r="K71" s="2" t="s">
        <v>5</v>
      </c>
      <c r="L71" s="2" t="s">
        <v>5</v>
      </c>
      <c r="M71" s="2">
        <v>31.2</v>
      </c>
      <c r="N71" s="2" t="s">
        <v>5</v>
      </c>
      <c r="O71" s="2" t="s">
        <v>5</v>
      </c>
      <c r="P71" s="2" t="s">
        <v>5</v>
      </c>
      <c r="Q71" s="2" t="s">
        <v>5</v>
      </c>
      <c r="R71" s="2">
        <v>35.299999999999997</v>
      </c>
    </row>
    <row r="72" spans="1:18">
      <c r="A72" s="7" t="s">
        <v>366</v>
      </c>
      <c r="B72" s="7" t="s">
        <v>13</v>
      </c>
      <c r="C72" s="7" t="s">
        <v>188</v>
      </c>
      <c r="D72" s="2" t="s">
        <v>5</v>
      </c>
      <c r="E72" s="2" t="s">
        <v>5</v>
      </c>
      <c r="F72" s="2" t="s">
        <v>5</v>
      </c>
      <c r="G72" s="2" t="s">
        <v>5</v>
      </c>
      <c r="H72" s="2" t="s">
        <v>5</v>
      </c>
      <c r="I72" s="2" t="s">
        <v>5</v>
      </c>
      <c r="J72" s="2" t="s">
        <v>5</v>
      </c>
      <c r="K72" s="2" t="s">
        <v>5</v>
      </c>
      <c r="L72" s="2" t="s">
        <v>5</v>
      </c>
      <c r="M72" s="2">
        <v>70</v>
      </c>
      <c r="N72" s="2" t="s">
        <v>5</v>
      </c>
      <c r="O72" s="2" t="s">
        <v>5</v>
      </c>
      <c r="P72" s="2" t="s">
        <v>5</v>
      </c>
      <c r="Q72" s="2" t="s">
        <v>5</v>
      </c>
      <c r="R72" s="2">
        <v>70</v>
      </c>
    </row>
    <row r="73" spans="1:18">
      <c r="A73" s="7" t="s">
        <v>366</v>
      </c>
      <c r="B73" s="7" t="s">
        <v>13</v>
      </c>
      <c r="C73" s="7" t="s">
        <v>92</v>
      </c>
      <c r="D73" s="2" t="s">
        <v>5</v>
      </c>
      <c r="E73" s="2" t="s">
        <v>5</v>
      </c>
      <c r="F73" s="2" t="s">
        <v>5</v>
      </c>
      <c r="G73" s="2" t="s">
        <v>5</v>
      </c>
      <c r="H73" s="2" t="s">
        <v>5</v>
      </c>
      <c r="I73" s="2" t="s">
        <v>5</v>
      </c>
      <c r="J73" s="2" t="s">
        <v>5</v>
      </c>
      <c r="K73" s="2" t="s">
        <v>5</v>
      </c>
      <c r="L73" s="2" t="s">
        <v>5</v>
      </c>
      <c r="M73" s="2">
        <v>179.54</v>
      </c>
      <c r="N73" s="2" t="s">
        <v>5</v>
      </c>
      <c r="O73" s="2" t="s">
        <v>5</v>
      </c>
      <c r="P73" s="2" t="s">
        <v>5</v>
      </c>
      <c r="Q73" s="2" t="s">
        <v>5</v>
      </c>
      <c r="R73" s="2">
        <v>179.54</v>
      </c>
    </row>
    <row r="74" spans="1:18">
      <c r="A74" s="7" t="s">
        <v>366</v>
      </c>
      <c r="B74" s="7" t="s">
        <v>13</v>
      </c>
      <c r="C74" s="7" t="s">
        <v>196</v>
      </c>
      <c r="D74" s="2" t="s">
        <v>5</v>
      </c>
      <c r="E74" s="2" t="s">
        <v>5</v>
      </c>
      <c r="F74" s="2" t="s">
        <v>5</v>
      </c>
      <c r="G74" s="2" t="s">
        <v>5</v>
      </c>
      <c r="H74" s="2" t="s">
        <v>5</v>
      </c>
      <c r="I74" s="2" t="s">
        <v>5</v>
      </c>
      <c r="J74" s="2" t="s">
        <v>5</v>
      </c>
      <c r="K74" s="2" t="s">
        <v>5</v>
      </c>
      <c r="L74" s="2" t="s">
        <v>5</v>
      </c>
      <c r="M74" s="2">
        <v>101.88999999999999</v>
      </c>
      <c r="N74" s="2" t="s">
        <v>5</v>
      </c>
      <c r="O74" s="2" t="s">
        <v>5</v>
      </c>
      <c r="P74" s="2" t="s">
        <v>5</v>
      </c>
      <c r="Q74" s="2" t="s">
        <v>5</v>
      </c>
      <c r="R74" s="2">
        <v>101.88999999999999</v>
      </c>
    </row>
    <row r="75" spans="1:18">
      <c r="A75" s="7" t="s">
        <v>366</v>
      </c>
      <c r="B75" s="7" t="s">
        <v>13</v>
      </c>
      <c r="C75" s="7" t="s">
        <v>227</v>
      </c>
      <c r="D75" s="2" t="s">
        <v>5</v>
      </c>
      <c r="E75" s="2" t="s">
        <v>5</v>
      </c>
      <c r="F75" s="2" t="s">
        <v>5</v>
      </c>
      <c r="G75" s="2" t="s">
        <v>5</v>
      </c>
      <c r="H75" s="2" t="s">
        <v>5</v>
      </c>
      <c r="I75" s="2" t="s">
        <v>5</v>
      </c>
      <c r="J75" s="2" t="s">
        <v>5</v>
      </c>
      <c r="K75" s="2" t="s">
        <v>5</v>
      </c>
      <c r="L75" s="2" t="s">
        <v>5</v>
      </c>
      <c r="M75" s="2">
        <v>26.13</v>
      </c>
      <c r="N75" s="2" t="s">
        <v>5</v>
      </c>
      <c r="O75" s="2" t="s">
        <v>5</v>
      </c>
      <c r="P75" s="2" t="s">
        <v>5</v>
      </c>
      <c r="Q75" s="2" t="s">
        <v>5</v>
      </c>
      <c r="R75" s="2">
        <v>26.13</v>
      </c>
    </row>
    <row r="76" spans="1:18">
      <c r="A76" s="7" t="s">
        <v>366</v>
      </c>
      <c r="B76" s="7" t="s">
        <v>13</v>
      </c>
      <c r="C76" s="7" t="s">
        <v>206</v>
      </c>
      <c r="D76" s="2" t="s">
        <v>5</v>
      </c>
      <c r="E76" s="2" t="s">
        <v>5</v>
      </c>
      <c r="F76" s="2" t="s">
        <v>5</v>
      </c>
      <c r="G76" s="2" t="s">
        <v>5</v>
      </c>
      <c r="H76" s="2" t="s">
        <v>5</v>
      </c>
      <c r="I76" s="2" t="s">
        <v>5</v>
      </c>
      <c r="J76" s="2" t="s">
        <v>5</v>
      </c>
      <c r="K76" s="2" t="s">
        <v>5</v>
      </c>
      <c r="L76" s="2" t="s">
        <v>5</v>
      </c>
      <c r="M76" s="2">
        <v>108.56</v>
      </c>
      <c r="N76" s="2" t="s">
        <v>5</v>
      </c>
      <c r="O76" s="2" t="s">
        <v>5</v>
      </c>
      <c r="P76" s="2" t="s">
        <v>5</v>
      </c>
      <c r="Q76" s="2" t="s">
        <v>5</v>
      </c>
      <c r="R76" s="2">
        <v>108.56</v>
      </c>
    </row>
    <row r="77" spans="1:18">
      <c r="A77" s="7" t="s">
        <v>366</v>
      </c>
      <c r="B77" s="7" t="s">
        <v>13</v>
      </c>
      <c r="C77" s="7" t="s">
        <v>148</v>
      </c>
      <c r="D77" s="2" t="s">
        <v>5</v>
      </c>
      <c r="E77" s="2" t="s">
        <v>5</v>
      </c>
      <c r="F77" s="2" t="s">
        <v>5</v>
      </c>
      <c r="G77" s="2" t="s">
        <v>5</v>
      </c>
      <c r="H77" s="2" t="s">
        <v>5</v>
      </c>
      <c r="I77" s="2" t="s">
        <v>5</v>
      </c>
      <c r="J77" s="2" t="s">
        <v>5</v>
      </c>
      <c r="K77" s="2" t="s">
        <v>5</v>
      </c>
      <c r="L77" s="2" t="s">
        <v>5</v>
      </c>
      <c r="M77" s="2">
        <v>146.1</v>
      </c>
      <c r="N77" s="2" t="s">
        <v>5</v>
      </c>
      <c r="O77" s="2" t="s">
        <v>5</v>
      </c>
      <c r="P77" s="2" t="s">
        <v>5</v>
      </c>
      <c r="Q77" s="2" t="s">
        <v>5</v>
      </c>
      <c r="R77" s="2">
        <v>146.1</v>
      </c>
    </row>
    <row r="78" spans="1:18">
      <c r="A78" s="7" t="s">
        <v>366</v>
      </c>
      <c r="B78" s="7" t="s">
        <v>13</v>
      </c>
      <c r="C78" s="7" t="s">
        <v>32</v>
      </c>
      <c r="D78" s="2" t="s">
        <v>5</v>
      </c>
      <c r="E78" s="2" t="s">
        <v>5</v>
      </c>
      <c r="F78" s="2" t="s">
        <v>5</v>
      </c>
      <c r="G78" s="2" t="s">
        <v>5</v>
      </c>
      <c r="H78" s="2" t="s">
        <v>5</v>
      </c>
      <c r="I78" s="2">
        <v>122.69</v>
      </c>
      <c r="J78" s="2">
        <v>44.9</v>
      </c>
      <c r="K78" s="2" t="s">
        <v>5</v>
      </c>
      <c r="L78" s="2" t="s">
        <v>5</v>
      </c>
      <c r="M78" s="2">
        <v>350.6</v>
      </c>
      <c r="N78" s="2" t="s">
        <v>5</v>
      </c>
      <c r="O78" s="2" t="s">
        <v>5</v>
      </c>
      <c r="P78" s="2" t="s">
        <v>5</v>
      </c>
      <c r="Q78" s="2" t="s">
        <v>5</v>
      </c>
      <c r="R78" s="2">
        <v>518.19000000000005</v>
      </c>
    </row>
    <row r="79" spans="1:18">
      <c r="A79" s="7" t="s">
        <v>366</v>
      </c>
      <c r="B79" s="7" t="s">
        <v>13</v>
      </c>
      <c r="C79" s="7" t="s">
        <v>31</v>
      </c>
      <c r="D79" s="2" t="s">
        <v>5</v>
      </c>
      <c r="E79" s="2" t="s">
        <v>5</v>
      </c>
      <c r="F79" s="2" t="s">
        <v>5</v>
      </c>
      <c r="G79" s="2" t="s">
        <v>5</v>
      </c>
      <c r="H79" s="2" t="s">
        <v>5</v>
      </c>
      <c r="I79" s="2" t="s">
        <v>5</v>
      </c>
      <c r="J79" s="2">
        <v>31.2</v>
      </c>
      <c r="K79" s="2" t="s">
        <v>5</v>
      </c>
      <c r="L79" s="2" t="s">
        <v>5</v>
      </c>
      <c r="M79" s="2">
        <v>522.35</v>
      </c>
      <c r="N79" s="2" t="s">
        <v>5</v>
      </c>
      <c r="O79" s="2" t="s">
        <v>5</v>
      </c>
      <c r="P79" s="2" t="s">
        <v>5</v>
      </c>
      <c r="Q79" s="2" t="s">
        <v>5</v>
      </c>
      <c r="R79" s="2">
        <v>553.55000000000007</v>
      </c>
    </row>
    <row r="80" spans="1:18">
      <c r="A80" s="7" t="s">
        <v>366</v>
      </c>
      <c r="B80" s="7" t="s">
        <v>13</v>
      </c>
      <c r="C80" s="7" t="s">
        <v>99</v>
      </c>
      <c r="D80" s="2" t="s">
        <v>5</v>
      </c>
      <c r="E80" s="2" t="s">
        <v>5</v>
      </c>
      <c r="F80" s="2" t="s">
        <v>5</v>
      </c>
      <c r="G80" s="2" t="s">
        <v>5</v>
      </c>
      <c r="H80" s="2" t="s">
        <v>5</v>
      </c>
      <c r="I80" s="2">
        <v>24</v>
      </c>
      <c r="J80" s="2" t="s">
        <v>5</v>
      </c>
      <c r="K80" s="2" t="s">
        <v>5</v>
      </c>
      <c r="L80" s="2" t="s">
        <v>5</v>
      </c>
      <c r="M80" s="2">
        <v>13.2</v>
      </c>
      <c r="N80" s="2" t="s">
        <v>5</v>
      </c>
      <c r="O80" s="2" t="s">
        <v>5</v>
      </c>
      <c r="P80" s="2" t="s">
        <v>5</v>
      </c>
      <c r="Q80" s="2" t="s">
        <v>5</v>
      </c>
      <c r="R80" s="2">
        <v>37.200000000000003</v>
      </c>
    </row>
    <row r="81" spans="1:18">
      <c r="A81" s="7" t="s">
        <v>366</v>
      </c>
      <c r="B81" s="7" t="s">
        <v>13</v>
      </c>
      <c r="C81" s="7" t="s">
        <v>49</v>
      </c>
      <c r="D81" s="2" t="s">
        <v>5</v>
      </c>
      <c r="E81" s="2" t="s">
        <v>5</v>
      </c>
      <c r="F81" s="2" t="s">
        <v>5</v>
      </c>
      <c r="G81" s="2" t="s">
        <v>5</v>
      </c>
      <c r="H81" s="2">
        <v>10.9</v>
      </c>
      <c r="I81" s="2">
        <v>25</v>
      </c>
      <c r="J81" s="2">
        <v>529.3599999999999</v>
      </c>
      <c r="K81" s="2" t="s">
        <v>5</v>
      </c>
      <c r="L81" s="2" t="s">
        <v>5</v>
      </c>
      <c r="M81" s="2">
        <v>640.14</v>
      </c>
      <c r="N81" s="2" t="s">
        <v>5</v>
      </c>
      <c r="O81" s="2" t="s">
        <v>5</v>
      </c>
      <c r="P81" s="2" t="s">
        <v>5</v>
      </c>
      <c r="Q81" s="2" t="s">
        <v>5</v>
      </c>
      <c r="R81" s="2">
        <v>1205.3999999999999</v>
      </c>
    </row>
    <row r="82" spans="1:18">
      <c r="A82" s="7" t="s">
        <v>366</v>
      </c>
      <c r="B82" s="7" t="s">
        <v>13</v>
      </c>
      <c r="C82" s="7" t="s">
        <v>14</v>
      </c>
      <c r="D82" s="2" t="s">
        <v>5</v>
      </c>
      <c r="E82" s="2" t="s">
        <v>5</v>
      </c>
      <c r="F82" s="2" t="s">
        <v>5</v>
      </c>
      <c r="G82" s="2" t="s">
        <v>5</v>
      </c>
      <c r="H82" s="2" t="s">
        <v>5</v>
      </c>
      <c r="I82" s="2" t="s">
        <v>5</v>
      </c>
      <c r="J82" s="2">
        <v>144.19999999999999</v>
      </c>
      <c r="K82" s="2">
        <v>150.71</v>
      </c>
      <c r="L82" s="2" t="s">
        <v>5</v>
      </c>
      <c r="M82" s="2">
        <v>173.1</v>
      </c>
      <c r="N82" s="2" t="s">
        <v>5</v>
      </c>
      <c r="O82" s="2" t="s">
        <v>5</v>
      </c>
      <c r="P82" s="2" t="s">
        <v>5</v>
      </c>
      <c r="Q82" s="2" t="s">
        <v>5</v>
      </c>
      <c r="R82" s="2">
        <v>468.01</v>
      </c>
    </row>
    <row r="83" spans="1:18">
      <c r="A83" s="7" t="s">
        <v>366</v>
      </c>
      <c r="B83" s="7" t="s">
        <v>13</v>
      </c>
      <c r="C83" s="7" t="s">
        <v>136</v>
      </c>
      <c r="D83" s="2" t="s">
        <v>5</v>
      </c>
      <c r="E83" s="2" t="s">
        <v>5</v>
      </c>
      <c r="F83" s="2" t="s">
        <v>5</v>
      </c>
      <c r="G83" s="2" t="s">
        <v>5</v>
      </c>
      <c r="H83" s="2" t="s">
        <v>5</v>
      </c>
      <c r="I83" s="2" t="s">
        <v>5</v>
      </c>
      <c r="J83" s="2" t="s">
        <v>5</v>
      </c>
      <c r="K83" s="2" t="s">
        <v>5</v>
      </c>
      <c r="L83" s="2" t="s">
        <v>5</v>
      </c>
      <c r="M83" s="2">
        <v>173.5</v>
      </c>
      <c r="N83" s="2" t="s">
        <v>5</v>
      </c>
      <c r="O83" s="2" t="s">
        <v>5</v>
      </c>
      <c r="P83" s="2" t="s">
        <v>5</v>
      </c>
      <c r="Q83" s="2" t="s">
        <v>5</v>
      </c>
      <c r="R83" s="2">
        <v>173.5</v>
      </c>
    </row>
    <row r="84" spans="1:18">
      <c r="A84" s="7" t="s">
        <v>366</v>
      </c>
      <c r="B84" s="7" t="s">
        <v>81</v>
      </c>
      <c r="C84" s="7" t="s">
        <v>221</v>
      </c>
      <c r="D84" s="2" t="s">
        <v>5</v>
      </c>
      <c r="E84" s="2" t="s">
        <v>5</v>
      </c>
      <c r="F84" s="2" t="s">
        <v>5</v>
      </c>
      <c r="G84" s="2" t="s">
        <v>5</v>
      </c>
      <c r="H84" s="2" t="s">
        <v>5</v>
      </c>
      <c r="I84" s="2" t="s">
        <v>5</v>
      </c>
      <c r="J84" s="2" t="s">
        <v>5</v>
      </c>
      <c r="K84" s="2" t="s">
        <v>5</v>
      </c>
      <c r="L84" s="2" t="s">
        <v>5</v>
      </c>
      <c r="M84" s="2" t="s">
        <v>5</v>
      </c>
      <c r="N84" s="2" t="s">
        <v>5</v>
      </c>
      <c r="O84" s="2" t="s">
        <v>5</v>
      </c>
      <c r="P84" s="2" t="s">
        <v>5</v>
      </c>
      <c r="Q84" s="2">
        <v>22.5</v>
      </c>
      <c r="R84" s="2">
        <v>22.5</v>
      </c>
    </row>
    <row r="85" spans="1:18">
      <c r="A85" s="7" t="s">
        <v>366</v>
      </c>
      <c r="B85" s="7" t="s">
        <v>81</v>
      </c>
      <c r="C85" s="7" t="s">
        <v>91</v>
      </c>
      <c r="D85" s="2" t="s">
        <v>5</v>
      </c>
      <c r="E85" s="2" t="s">
        <v>5</v>
      </c>
      <c r="F85" s="2" t="s">
        <v>5</v>
      </c>
      <c r="G85" s="2">
        <v>15</v>
      </c>
      <c r="H85" s="2" t="s">
        <v>5</v>
      </c>
      <c r="I85" s="2" t="s">
        <v>5</v>
      </c>
      <c r="J85" s="2" t="s">
        <v>5</v>
      </c>
      <c r="K85" s="2" t="s">
        <v>5</v>
      </c>
      <c r="L85" s="2" t="s">
        <v>5</v>
      </c>
      <c r="M85" s="2">
        <v>56.1</v>
      </c>
      <c r="N85" s="2" t="s">
        <v>5</v>
      </c>
      <c r="O85" s="2" t="s">
        <v>5</v>
      </c>
      <c r="P85" s="2" t="s">
        <v>5</v>
      </c>
      <c r="Q85" s="2" t="s">
        <v>5</v>
      </c>
      <c r="R85" s="2">
        <v>71.099999999999994</v>
      </c>
    </row>
    <row r="86" spans="1:18">
      <c r="A86" s="7" t="s">
        <v>366</v>
      </c>
      <c r="B86" s="7" t="s">
        <v>81</v>
      </c>
      <c r="C86" s="7" t="s">
        <v>228</v>
      </c>
      <c r="D86" s="2">
        <v>10.7</v>
      </c>
      <c r="E86" s="2" t="s">
        <v>5</v>
      </c>
      <c r="F86" s="2" t="s">
        <v>5</v>
      </c>
      <c r="G86" s="2" t="s">
        <v>5</v>
      </c>
      <c r="H86" s="2" t="s">
        <v>5</v>
      </c>
      <c r="I86" s="2" t="s">
        <v>5</v>
      </c>
      <c r="J86" s="2" t="s">
        <v>5</v>
      </c>
      <c r="K86" s="2" t="s">
        <v>5</v>
      </c>
      <c r="L86" s="2" t="s">
        <v>5</v>
      </c>
      <c r="M86" s="2" t="s">
        <v>5</v>
      </c>
      <c r="N86" s="2" t="s">
        <v>5</v>
      </c>
      <c r="O86" s="2" t="s">
        <v>5</v>
      </c>
      <c r="P86" s="2" t="s">
        <v>5</v>
      </c>
      <c r="Q86" s="2" t="s">
        <v>5</v>
      </c>
      <c r="R86" s="2">
        <v>10.7</v>
      </c>
    </row>
    <row r="87" spans="1:18">
      <c r="A87" s="7" t="s">
        <v>366</v>
      </c>
      <c r="B87" s="7" t="s">
        <v>81</v>
      </c>
      <c r="C87" s="7" t="s">
        <v>276</v>
      </c>
      <c r="D87" s="2" t="s">
        <v>5</v>
      </c>
      <c r="E87" s="2" t="s">
        <v>5</v>
      </c>
      <c r="F87" s="2" t="s">
        <v>5</v>
      </c>
      <c r="G87" s="2" t="s">
        <v>5</v>
      </c>
      <c r="H87" s="2" t="s">
        <v>5</v>
      </c>
      <c r="I87" s="2" t="s">
        <v>5</v>
      </c>
      <c r="J87" s="2" t="s">
        <v>5</v>
      </c>
      <c r="K87" s="2" t="s">
        <v>5</v>
      </c>
      <c r="L87" s="2">
        <v>11</v>
      </c>
      <c r="M87" s="2" t="s">
        <v>5</v>
      </c>
      <c r="N87" s="2" t="s">
        <v>5</v>
      </c>
      <c r="O87" s="2" t="s">
        <v>5</v>
      </c>
      <c r="P87" s="2" t="s">
        <v>5</v>
      </c>
      <c r="Q87" s="2" t="s">
        <v>5</v>
      </c>
      <c r="R87" s="2">
        <v>11</v>
      </c>
    </row>
    <row r="88" spans="1:18">
      <c r="A88" s="7" t="s">
        <v>366</v>
      </c>
      <c r="B88" s="7" t="s">
        <v>81</v>
      </c>
      <c r="C88" s="7" t="s">
        <v>198</v>
      </c>
      <c r="D88" s="2">
        <v>0.1</v>
      </c>
      <c r="E88" s="2" t="s">
        <v>5</v>
      </c>
      <c r="F88" s="2" t="s">
        <v>5</v>
      </c>
      <c r="G88" s="2" t="s">
        <v>5</v>
      </c>
      <c r="H88" s="2">
        <v>50.3</v>
      </c>
      <c r="I88" s="2" t="s">
        <v>5</v>
      </c>
      <c r="J88" s="2" t="s">
        <v>5</v>
      </c>
      <c r="K88" s="2" t="s">
        <v>5</v>
      </c>
      <c r="L88" s="2" t="s">
        <v>5</v>
      </c>
      <c r="M88" s="2" t="s">
        <v>5</v>
      </c>
      <c r="N88" s="2" t="s">
        <v>5</v>
      </c>
      <c r="O88" s="2" t="s">
        <v>5</v>
      </c>
      <c r="P88" s="2" t="s">
        <v>5</v>
      </c>
      <c r="Q88" s="2" t="s">
        <v>5</v>
      </c>
      <c r="R88" s="2">
        <v>50.4</v>
      </c>
    </row>
    <row r="89" spans="1:18">
      <c r="A89" s="7" t="s">
        <v>366</v>
      </c>
      <c r="B89" s="7" t="s">
        <v>81</v>
      </c>
      <c r="C89" s="7" t="s">
        <v>284</v>
      </c>
      <c r="D89" s="2" t="s">
        <v>5</v>
      </c>
      <c r="E89" s="2" t="s">
        <v>5</v>
      </c>
      <c r="F89" s="2" t="s">
        <v>5</v>
      </c>
      <c r="G89" s="2" t="s">
        <v>5</v>
      </c>
      <c r="H89" s="2" t="s">
        <v>5</v>
      </c>
      <c r="I89" s="2" t="s">
        <v>5</v>
      </c>
      <c r="J89" s="2" t="s">
        <v>5</v>
      </c>
      <c r="K89" s="2" t="s">
        <v>5</v>
      </c>
      <c r="L89" s="2" t="s">
        <v>5</v>
      </c>
      <c r="M89" s="2">
        <v>47.6</v>
      </c>
      <c r="N89" s="2" t="s">
        <v>5</v>
      </c>
      <c r="O89" s="2" t="s">
        <v>5</v>
      </c>
      <c r="P89" s="2" t="s">
        <v>5</v>
      </c>
      <c r="Q89" s="2" t="s">
        <v>5</v>
      </c>
      <c r="R89" s="2">
        <v>47.6</v>
      </c>
    </row>
    <row r="90" spans="1:18">
      <c r="A90" s="7" t="s">
        <v>366</v>
      </c>
      <c r="B90" s="7" t="s">
        <v>81</v>
      </c>
      <c r="C90" s="7" t="s">
        <v>262</v>
      </c>
      <c r="D90" s="2" t="s">
        <v>5</v>
      </c>
      <c r="E90" s="2" t="s">
        <v>5</v>
      </c>
      <c r="F90" s="2" t="s">
        <v>5</v>
      </c>
      <c r="G90" s="2" t="s">
        <v>5</v>
      </c>
      <c r="H90" s="2" t="s">
        <v>5</v>
      </c>
      <c r="I90" s="2" t="s">
        <v>5</v>
      </c>
      <c r="J90" s="2" t="s">
        <v>5</v>
      </c>
      <c r="K90" s="2" t="s">
        <v>5</v>
      </c>
      <c r="L90" s="2">
        <v>15</v>
      </c>
      <c r="M90" s="2" t="s">
        <v>5</v>
      </c>
      <c r="N90" s="2" t="s">
        <v>5</v>
      </c>
      <c r="O90" s="2" t="s">
        <v>5</v>
      </c>
      <c r="P90" s="2" t="s">
        <v>5</v>
      </c>
      <c r="Q90" s="2" t="s">
        <v>5</v>
      </c>
      <c r="R90" s="2">
        <v>15</v>
      </c>
    </row>
    <row r="91" spans="1:18">
      <c r="A91" s="7" t="s">
        <v>366</v>
      </c>
      <c r="B91" s="7" t="s">
        <v>81</v>
      </c>
      <c r="C91" s="7" t="s">
        <v>289</v>
      </c>
      <c r="D91" s="2" t="s">
        <v>5</v>
      </c>
      <c r="E91" s="2" t="s">
        <v>5</v>
      </c>
      <c r="F91" s="2" t="s">
        <v>5</v>
      </c>
      <c r="G91" s="2" t="s">
        <v>5</v>
      </c>
      <c r="H91" s="2" t="s">
        <v>5</v>
      </c>
      <c r="I91" s="2" t="s">
        <v>5</v>
      </c>
      <c r="J91" s="2" t="s">
        <v>5</v>
      </c>
      <c r="K91" s="2" t="s">
        <v>5</v>
      </c>
      <c r="L91" s="2" t="s">
        <v>5</v>
      </c>
      <c r="M91" s="2">
        <v>15</v>
      </c>
      <c r="N91" s="2" t="s">
        <v>5</v>
      </c>
      <c r="O91" s="2" t="s">
        <v>5</v>
      </c>
      <c r="P91" s="2" t="s">
        <v>5</v>
      </c>
      <c r="Q91" s="2" t="s">
        <v>5</v>
      </c>
      <c r="R91" s="2">
        <v>15</v>
      </c>
    </row>
    <row r="92" spans="1:18">
      <c r="A92" s="7" t="s">
        <v>366</v>
      </c>
      <c r="B92" s="7" t="s">
        <v>81</v>
      </c>
      <c r="C92" s="7" t="s">
        <v>82</v>
      </c>
      <c r="D92" s="2">
        <v>0.09</v>
      </c>
      <c r="E92" s="2" t="s">
        <v>5</v>
      </c>
      <c r="F92" s="2" t="s">
        <v>5</v>
      </c>
      <c r="G92" s="2" t="s">
        <v>5</v>
      </c>
      <c r="H92" s="2" t="s">
        <v>5</v>
      </c>
      <c r="I92" s="2" t="s">
        <v>5</v>
      </c>
      <c r="J92" s="2" t="s">
        <v>5</v>
      </c>
      <c r="K92" s="2" t="s">
        <v>5</v>
      </c>
      <c r="L92" s="2" t="s">
        <v>5</v>
      </c>
      <c r="M92" s="2">
        <v>41.2</v>
      </c>
      <c r="N92" s="2" t="s">
        <v>5</v>
      </c>
      <c r="O92" s="2" t="s">
        <v>5</v>
      </c>
      <c r="P92" s="2" t="s">
        <v>5</v>
      </c>
      <c r="Q92" s="2" t="s">
        <v>5</v>
      </c>
      <c r="R92" s="2">
        <v>41.290000000000006</v>
      </c>
    </row>
    <row r="93" spans="1:18">
      <c r="A93" s="7" t="s">
        <v>366</v>
      </c>
      <c r="B93" s="7" t="s">
        <v>81</v>
      </c>
      <c r="C93" s="7" t="s">
        <v>254</v>
      </c>
      <c r="D93" s="2" t="s">
        <v>5</v>
      </c>
      <c r="E93" s="2" t="s">
        <v>5</v>
      </c>
      <c r="F93" s="2" t="s">
        <v>5</v>
      </c>
      <c r="G93" s="2" t="s">
        <v>5</v>
      </c>
      <c r="H93" s="2" t="s">
        <v>5</v>
      </c>
      <c r="I93" s="2" t="s">
        <v>5</v>
      </c>
      <c r="J93" s="2" t="s">
        <v>5</v>
      </c>
      <c r="K93" s="2">
        <v>11</v>
      </c>
      <c r="L93" s="2" t="s">
        <v>5</v>
      </c>
      <c r="M93" s="2" t="s">
        <v>5</v>
      </c>
      <c r="N93" s="2" t="s">
        <v>5</v>
      </c>
      <c r="O93" s="2" t="s">
        <v>5</v>
      </c>
      <c r="P93" s="2" t="s">
        <v>5</v>
      </c>
      <c r="Q93" s="2" t="s">
        <v>5</v>
      </c>
      <c r="R93" s="2">
        <v>11</v>
      </c>
    </row>
    <row r="94" spans="1:18">
      <c r="A94" s="7" t="s">
        <v>366</v>
      </c>
      <c r="B94" s="7" t="s">
        <v>81</v>
      </c>
      <c r="C94" s="7" t="s">
        <v>322</v>
      </c>
      <c r="D94" s="2" t="s">
        <v>5</v>
      </c>
      <c r="E94" s="2" t="s">
        <v>5</v>
      </c>
      <c r="F94" s="2" t="s">
        <v>5</v>
      </c>
      <c r="G94" s="2" t="s">
        <v>5</v>
      </c>
      <c r="H94" s="2" t="s">
        <v>5</v>
      </c>
      <c r="I94" s="2" t="s">
        <v>5</v>
      </c>
      <c r="J94" s="2" t="s">
        <v>5</v>
      </c>
      <c r="K94" s="2" t="s">
        <v>5</v>
      </c>
      <c r="L94" s="2" t="s">
        <v>5</v>
      </c>
      <c r="M94" s="2">
        <v>19.3</v>
      </c>
      <c r="N94" s="2" t="s">
        <v>5</v>
      </c>
      <c r="O94" s="2" t="s">
        <v>5</v>
      </c>
      <c r="P94" s="2" t="s">
        <v>5</v>
      </c>
      <c r="Q94" s="2" t="s">
        <v>5</v>
      </c>
      <c r="R94" s="2">
        <v>19.3</v>
      </c>
    </row>
    <row r="95" spans="1:18">
      <c r="A95" s="7" t="s">
        <v>366</v>
      </c>
      <c r="B95" s="7" t="s">
        <v>10</v>
      </c>
      <c r="C95" s="7" t="s">
        <v>195</v>
      </c>
      <c r="D95" s="2" t="s">
        <v>5</v>
      </c>
      <c r="E95" s="2" t="s">
        <v>5</v>
      </c>
      <c r="F95" s="2" t="s">
        <v>5</v>
      </c>
      <c r="G95" s="2" t="s">
        <v>5</v>
      </c>
      <c r="H95" s="2" t="s">
        <v>5</v>
      </c>
      <c r="I95" s="2" t="s">
        <v>5</v>
      </c>
      <c r="J95" s="2" t="s">
        <v>5</v>
      </c>
      <c r="K95" s="2" t="s">
        <v>5</v>
      </c>
      <c r="L95" s="2" t="s">
        <v>5</v>
      </c>
      <c r="M95" s="2">
        <v>196.1</v>
      </c>
      <c r="N95" s="2" t="s">
        <v>5</v>
      </c>
      <c r="O95" s="2" t="s">
        <v>5</v>
      </c>
      <c r="P95" s="2" t="s">
        <v>5</v>
      </c>
      <c r="Q95" s="2" t="s">
        <v>5</v>
      </c>
      <c r="R95" s="2">
        <v>196.1</v>
      </c>
    </row>
    <row r="96" spans="1:18">
      <c r="A96" s="7" t="s">
        <v>366</v>
      </c>
      <c r="B96" s="7" t="s">
        <v>10</v>
      </c>
      <c r="C96" s="7" t="s">
        <v>184</v>
      </c>
      <c r="D96" s="2" t="s">
        <v>5</v>
      </c>
      <c r="E96" s="2" t="s">
        <v>5</v>
      </c>
      <c r="F96" s="2" t="s">
        <v>5</v>
      </c>
      <c r="G96" s="2" t="s">
        <v>5</v>
      </c>
      <c r="H96" s="2" t="s">
        <v>5</v>
      </c>
      <c r="I96" s="2" t="s">
        <v>5</v>
      </c>
      <c r="J96" s="2" t="s">
        <v>5</v>
      </c>
      <c r="K96" s="2" t="s">
        <v>5</v>
      </c>
      <c r="L96" s="2" t="s">
        <v>5</v>
      </c>
      <c r="M96" s="2">
        <v>196.9</v>
      </c>
      <c r="N96" s="2" t="s">
        <v>5</v>
      </c>
      <c r="O96" s="2" t="s">
        <v>5</v>
      </c>
      <c r="P96" s="2" t="s">
        <v>5</v>
      </c>
      <c r="Q96" s="2" t="s">
        <v>5</v>
      </c>
      <c r="R96" s="2">
        <v>196.9</v>
      </c>
    </row>
    <row r="97" spans="1:18">
      <c r="A97" s="7" t="s">
        <v>366</v>
      </c>
      <c r="B97" s="7" t="s">
        <v>10</v>
      </c>
      <c r="C97" s="7" t="s">
        <v>116</v>
      </c>
      <c r="D97" s="2" t="s">
        <v>5</v>
      </c>
      <c r="E97" s="2" t="s">
        <v>5</v>
      </c>
      <c r="F97" s="2" t="s">
        <v>5</v>
      </c>
      <c r="G97" s="2" t="s">
        <v>5</v>
      </c>
      <c r="H97" s="2" t="s">
        <v>5</v>
      </c>
      <c r="I97" s="2" t="s">
        <v>5</v>
      </c>
      <c r="J97" s="2" t="s">
        <v>5</v>
      </c>
      <c r="K97" s="2" t="s">
        <v>5</v>
      </c>
      <c r="L97" s="2">
        <v>17.7</v>
      </c>
      <c r="M97" s="2">
        <v>229.60000000000002</v>
      </c>
      <c r="N97" s="2" t="s">
        <v>5</v>
      </c>
      <c r="O97" s="2" t="s">
        <v>5</v>
      </c>
      <c r="P97" s="2" t="s">
        <v>5</v>
      </c>
      <c r="Q97" s="2" t="s">
        <v>5</v>
      </c>
      <c r="R97" s="2">
        <v>247.3</v>
      </c>
    </row>
    <row r="98" spans="1:18">
      <c r="A98" s="7" t="s">
        <v>366</v>
      </c>
      <c r="B98" s="7" t="s">
        <v>10</v>
      </c>
      <c r="C98" s="7" t="s">
        <v>205</v>
      </c>
      <c r="D98" s="2" t="s">
        <v>5</v>
      </c>
      <c r="E98" s="2">
        <v>6</v>
      </c>
      <c r="F98" s="2" t="s">
        <v>5</v>
      </c>
      <c r="G98" s="2" t="s">
        <v>5</v>
      </c>
      <c r="H98" s="2" t="s">
        <v>5</v>
      </c>
      <c r="I98" s="2" t="s">
        <v>5</v>
      </c>
      <c r="J98" s="2" t="s">
        <v>5</v>
      </c>
      <c r="K98" s="2">
        <v>15.8</v>
      </c>
      <c r="L98" s="2" t="s">
        <v>5</v>
      </c>
      <c r="M98" s="2" t="s">
        <v>5</v>
      </c>
      <c r="N98" s="2" t="s">
        <v>5</v>
      </c>
      <c r="O98" s="2" t="s">
        <v>5</v>
      </c>
      <c r="P98" s="2" t="s">
        <v>5</v>
      </c>
      <c r="Q98" s="2" t="s">
        <v>5</v>
      </c>
      <c r="R98" s="2">
        <v>21.8</v>
      </c>
    </row>
    <row r="99" spans="1:18">
      <c r="A99" s="7" t="s">
        <v>366</v>
      </c>
      <c r="B99" s="7" t="s">
        <v>10</v>
      </c>
      <c r="C99" s="7" t="s">
        <v>11</v>
      </c>
      <c r="D99" s="2" t="s">
        <v>5</v>
      </c>
      <c r="E99" s="2" t="s">
        <v>5</v>
      </c>
      <c r="F99" s="2" t="s">
        <v>5</v>
      </c>
      <c r="G99" s="2" t="s">
        <v>5</v>
      </c>
      <c r="H99" s="2" t="s">
        <v>5</v>
      </c>
      <c r="I99" s="2" t="s">
        <v>5</v>
      </c>
      <c r="J99" s="2" t="s">
        <v>5</v>
      </c>
      <c r="K99" s="2" t="s">
        <v>5</v>
      </c>
      <c r="L99" s="2" t="s">
        <v>5</v>
      </c>
      <c r="M99" s="2">
        <v>116.19999999999999</v>
      </c>
      <c r="N99" s="2" t="s">
        <v>5</v>
      </c>
      <c r="O99" s="2" t="s">
        <v>5</v>
      </c>
      <c r="P99" s="2" t="s">
        <v>5</v>
      </c>
      <c r="Q99" s="2" t="s">
        <v>5</v>
      </c>
      <c r="R99" s="2">
        <v>116.19999999999999</v>
      </c>
    </row>
    <row r="100" spans="1:18">
      <c r="A100" s="7" t="s">
        <v>366</v>
      </c>
      <c r="B100" s="7" t="s">
        <v>10</v>
      </c>
      <c r="C100" s="7" t="s">
        <v>166</v>
      </c>
      <c r="D100" s="2" t="s">
        <v>5</v>
      </c>
      <c r="E100" s="2">
        <v>6.6</v>
      </c>
      <c r="F100" s="2" t="s">
        <v>5</v>
      </c>
      <c r="G100" s="2" t="s">
        <v>5</v>
      </c>
      <c r="H100" s="2" t="s">
        <v>5</v>
      </c>
      <c r="I100" s="2" t="s">
        <v>5</v>
      </c>
      <c r="J100" s="2" t="s">
        <v>5</v>
      </c>
      <c r="K100" s="2">
        <v>12.3</v>
      </c>
      <c r="L100" s="2" t="s">
        <v>5</v>
      </c>
      <c r="M100" s="2" t="s">
        <v>5</v>
      </c>
      <c r="N100" s="2" t="s">
        <v>5</v>
      </c>
      <c r="O100" s="2" t="s">
        <v>5</v>
      </c>
      <c r="P100" s="2" t="s">
        <v>5</v>
      </c>
      <c r="Q100" s="2" t="s">
        <v>5</v>
      </c>
      <c r="R100" s="2">
        <v>18.899999999999999</v>
      </c>
    </row>
    <row r="101" spans="1:18">
      <c r="A101" s="7" t="s">
        <v>366</v>
      </c>
      <c r="B101" s="7" t="s">
        <v>10</v>
      </c>
      <c r="C101" s="7" t="s">
        <v>28</v>
      </c>
      <c r="D101" s="2">
        <v>0.1</v>
      </c>
      <c r="E101" s="2" t="s">
        <v>5</v>
      </c>
      <c r="F101" s="2" t="s">
        <v>5</v>
      </c>
      <c r="G101" s="2" t="s">
        <v>5</v>
      </c>
      <c r="H101" s="2" t="s">
        <v>5</v>
      </c>
      <c r="I101" s="2" t="s">
        <v>5</v>
      </c>
      <c r="J101" s="2">
        <v>30.8</v>
      </c>
      <c r="K101" s="2" t="s">
        <v>5</v>
      </c>
      <c r="L101" s="2" t="s">
        <v>5</v>
      </c>
      <c r="M101" s="2">
        <v>135.1</v>
      </c>
      <c r="N101" s="2" t="s">
        <v>5</v>
      </c>
      <c r="O101" s="2" t="s">
        <v>5</v>
      </c>
      <c r="P101" s="2" t="s">
        <v>5</v>
      </c>
      <c r="Q101" s="2" t="s">
        <v>5</v>
      </c>
      <c r="R101" s="2">
        <v>166</v>
      </c>
    </row>
    <row r="102" spans="1:18">
      <c r="A102" s="7" t="s">
        <v>366</v>
      </c>
      <c r="B102" s="7" t="s">
        <v>10</v>
      </c>
      <c r="C102" s="7" t="s">
        <v>51</v>
      </c>
      <c r="D102" s="2">
        <v>0.1</v>
      </c>
      <c r="E102" s="2" t="s">
        <v>5</v>
      </c>
      <c r="F102" s="2" t="s">
        <v>5</v>
      </c>
      <c r="G102" s="2" t="s">
        <v>5</v>
      </c>
      <c r="H102" s="2" t="s">
        <v>5</v>
      </c>
      <c r="I102" s="2">
        <v>145</v>
      </c>
      <c r="J102" s="2">
        <v>84.9</v>
      </c>
      <c r="K102" s="2" t="s">
        <v>5</v>
      </c>
      <c r="L102" s="2" t="s">
        <v>5</v>
      </c>
      <c r="M102" s="2">
        <v>478.29999999999995</v>
      </c>
      <c r="N102" s="2" t="s">
        <v>5</v>
      </c>
      <c r="O102" s="2" t="s">
        <v>5</v>
      </c>
      <c r="P102" s="2" t="s">
        <v>5</v>
      </c>
      <c r="Q102" s="2" t="s">
        <v>5</v>
      </c>
      <c r="R102" s="2">
        <v>708.3</v>
      </c>
    </row>
    <row r="103" spans="1:18">
      <c r="A103" s="7" t="s">
        <v>366</v>
      </c>
      <c r="B103" s="7" t="s">
        <v>10</v>
      </c>
      <c r="C103" s="7" t="s">
        <v>296</v>
      </c>
      <c r="D103" s="2" t="s">
        <v>5</v>
      </c>
      <c r="E103" s="2" t="s">
        <v>5</v>
      </c>
      <c r="F103" s="2" t="s">
        <v>5</v>
      </c>
      <c r="G103" s="2" t="s">
        <v>5</v>
      </c>
      <c r="H103" s="2" t="s">
        <v>5</v>
      </c>
      <c r="I103" s="2" t="s">
        <v>5</v>
      </c>
      <c r="J103" s="2" t="s">
        <v>5</v>
      </c>
      <c r="K103" s="2" t="s">
        <v>5</v>
      </c>
      <c r="L103" s="2" t="s">
        <v>5</v>
      </c>
      <c r="M103" s="2">
        <v>118.8</v>
      </c>
      <c r="N103" s="2" t="s">
        <v>5</v>
      </c>
      <c r="O103" s="2" t="s">
        <v>5</v>
      </c>
      <c r="P103" s="2" t="s">
        <v>5</v>
      </c>
      <c r="Q103" s="2" t="s">
        <v>5</v>
      </c>
      <c r="R103" s="2">
        <v>118.8</v>
      </c>
    </row>
    <row r="104" spans="1:18">
      <c r="A104" s="7" t="s">
        <v>366</v>
      </c>
      <c r="B104" s="7" t="s">
        <v>10</v>
      </c>
      <c r="C104" s="7" t="s">
        <v>270</v>
      </c>
      <c r="D104" s="2" t="s">
        <v>5</v>
      </c>
      <c r="E104" s="2" t="s">
        <v>5</v>
      </c>
      <c r="F104" s="2" t="s">
        <v>5</v>
      </c>
      <c r="G104" s="2" t="s">
        <v>5</v>
      </c>
      <c r="H104" s="2" t="s">
        <v>5</v>
      </c>
      <c r="I104" s="2" t="s">
        <v>5</v>
      </c>
      <c r="J104" s="2" t="s">
        <v>5</v>
      </c>
      <c r="K104" s="2" t="s">
        <v>5</v>
      </c>
      <c r="L104" s="2">
        <v>9.5</v>
      </c>
      <c r="M104" s="2">
        <v>23.2</v>
      </c>
      <c r="N104" s="2" t="s">
        <v>5</v>
      </c>
      <c r="O104" s="2" t="s">
        <v>5</v>
      </c>
      <c r="P104" s="2" t="s">
        <v>5</v>
      </c>
      <c r="Q104" s="2" t="s">
        <v>5</v>
      </c>
      <c r="R104" s="2">
        <v>32.700000000000003</v>
      </c>
    </row>
    <row r="105" spans="1:18">
      <c r="A105" s="7" t="s">
        <v>365</v>
      </c>
      <c r="B105" s="7" t="s">
        <v>317</v>
      </c>
      <c r="C105" s="7" t="s">
        <v>318</v>
      </c>
      <c r="D105" s="2" t="s">
        <v>5</v>
      </c>
      <c r="E105" s="2" t="s">
        <v>5</v>
      </c>
      <c r="F105" s="2" t="s">
        <v>5</v>
      </c>
      <c r="G105" s="2" t="s">
        <v>5</v>
      </c>
      <c r="H105" s="2" t="s">
        <v>5</v>
      </c>
      <c r="I105" s="2" t="s">
        <v>5</v>
      </c>
      <c r="J105" s="2" t="s">
        <v>5</v>
      </c>
      <c r="K105" s="2" t="s">
        <v>5</v>
      </c>
      <c r="L105" s="2" t="s">
        <v>5</v>
      </c>
      <c r="M105" s="2" t="s">
        <v>5</v>
      </c>
      <c r="N105" s="2" t="s">
        <v>5</v>
      </c>
      <c r="O105" s="2">
        <v>15.7</v>
      </c>
      <c r="P105" s="2" t="s">
        <v>5</v>
      </c>
      <c r="Q105" s="2" t="s">
        <v>5</v>
      </c>
      <c r="R105" s="2">
        <v>15.7</v>
      </c>
    </row>
    <row r="106" spans="1:18">
      <c r="A106" s="7" t="s">
        <v>365</v>
      </c>
      <c r="B106" s="7" t="s">
        <v>317</v>
      </c>
      <c r="C106" s="7" t="s">
        <v>325</v>
      </c>
      <c r="D106" s="2" t="s">
        <v>5</v>
      </c>
      <c r="E106" s="2" t="s">
        <v>5</v>
      </c>
      <c r="F106" s="2" t="s">
        <v>5</v>
      </c>
      <c r="G106" s="2" t="s">
        <v>5</v>
      </c>
      <c r="H106" s="2" t="s">
        <v>5</v>
      </c>
      <c r="I106" s="2" t="s">
        <v>5</v>
      </c>
      <c r="J106" s="2" t="s">
        <v>5</v>
      </c>
      <c r="K106" s="2" t="s">
        <v>5</v>
      </c>
      <c r="L106" s="2" t="s">
        <v>5</v>
      </c>
      <c r="M106" s="2" t="s">
        <v>5</v>
      </c>
      <c r="N106" s="2">
        <v>6.1</v>
      </c>
      <c r="O106" s="2" t="s">
        <v>5</v>
      </c>
      <c r="P106" s="2" t="s">
        <v>5</v>
      </c>
      <c r="Q106" s="2" t="s">
        <v>5</v>
      </c>
      <c r="R106" s="2">
        <v>6.1</v>
      </c>
    </row>
    <row r="107" spans="1:18">
      <c r="A107" s="7" t="s">
        <v>365</v>
      </c>
      <c r="B107" s="7" t="s">
        <v>39</v>
      </c>
      <c r="C107" s="7" t="s">
        <v>40</v>
      </c>
      <c r="D107" s="2" t="s">
        <v>5</v>
      </c>
      <c r="E107" s="2" t="s">
        <v>5</v>
      </c>
      <c r="F107" s="2" t="s">
        <v>5</v>
      </c>
      <c r="G107" s="2" t="s">
        <v>5</v>
      </c>
      <c r="H107" s="2" t="s">
        <v>5</v>
      </c>
      <c r="I107" s="2" t="s">
        <v>5</v>
      </c>
      <c r="J107" s="2" t="s">
        <v>5</v>
      </c>
      <c r="K107" s="2" t="s">
        <v>5</v>
      </c>
      <c r="L107" s="2">
        <v>38.700000000000003</v>
      </c>
      <c r="M107" s="2" t="s">
        <v>5</v>
      </c>
      <c r="N107" s="2">
        <v>74.199999999999989</v>
      </c>
      <c r="O107" s="2">
        <v>508.26999999999992</v>
      </c>
      <c r="P107" s="2" t="s">
        <v>5</v>
      </c>
      <c r="Q107" s="2" t="s">
        <v>5</v>
      </c>
      <c r="R107" s="2">
        <v>621.16999999999996</v>
      </c>
    </row>
    <row r="108" spans="1:18">
      <c r="A108" s="7" t="s">
        <v>365</v>
      </c>
      <c r="B108" s="7" t="s">
        <v>39</v>
      </c>
      <c r="C108" s="7" t="s">
        <v>223</v>
      </c>
      <c r="D108" s="2" t="s">
        <v>5</v>
      </c>
      <c r="E108" s="2">
        <v>7</v>
      </c>
      <c r="F108" s="2" t="s">
        <v>5</v>
      </c>
      <c r="G108" s="2" t="s">
        <v>5</v>
      </c>
      <c r="H108" s="2" t="s">
        <v>5</v>
      </c>
      <c r="I108" s="2" t="s">
        <v>5</v>
      </c>
      <c r="J108" s="2" t="s">
        <v>5</v>
      </c>
      <c r="K108" s="2" t="s">
        <v>5</v>
      </c>
      <c r="L108" s="2" t="s">
        <v>5</v>
      </c>
      <c r="M108" s="2" t="s">
        <v>5</v>
      </c>
      <c r="N108" s="2" t="s">
        <v>5</v>
      </c>
      <c r="O108" s="2" t="s">
        <v>5</v>
      </c>
      <c r="P108" s="2" t="s">
        <v>5</v>
      </c>
      <c r="Q108" s="2" t="s">
        <v>5</v>
      </c>
      <c r="R108" s="2">
        <v>7</v>
      </c>
    </row>
    <row r="109" spans="1:18">
      <c r="A109" s="7" t="s">
        <v>365</v>
      </c>
      <c r="B109" s="7" t="s">
        <v>39</v>
      </c>
      <c r="C109" s="7" t="s">
        <v>273</v>
      </c>
      <c r="D109" s="2" t="s">
        <v>5</v>
      </c>
      <c r="E109" s="2" t="s">
        <v>5</v>
      </c>
      <c r="F109" s="2" t="s">
        <v>5</v>
      </c>
      <c r="G109" s="2" t="s">
        <v>5</v>
      </c>
      <c r="H109" s="2" t="s">
        <v>5</v>
      </c>
      <c r="I109" s="2" t="s">
        <v>5</v>
      </c>
      <c r="J109" s="2" t="s">
        <v>5</v>
      </c>
      <c r="K109" s="2" t="s">
        <v>5</v>
      </c>
      <c r="L109" s="2" t="s">
        <v>5</v>
      </c>
      <c r="M109" s="2" t="s">
        <v>5</v>
      </c>
      <c r="N109" s="2" t="s">
        <v>5</v>
      </c>
      <c r="O109" s="2">
        <v>135</v>
      </c>
      <c r="P109" s="2" t="s">
        <v>5</v>
      </c>
      <c r="Q109" s="2" t="s">
        <v>5</v>
      </c>
      <c r="R109" s="2">
        <v>135</v>
      </c>
    </row>
    <row r="110" spans="1:18">
      <c r="A110" s="7" t="s">
        <v>365</v>
      </c>
      <c r="B110" s="7" t="s">
        <v>39</v>
      </c>
      <c r="C110" s="7" t="s">
        <v>70</v>
      </c>
      <c r="D110" s="2" t="s">
        <v>5</v>
      </c>
      <c r="E110" s="2" t="s">
        <v>5</v>
      </c>
      <c r="F110" s="2" t="s">
        <v>5</v>
      </c>
      <c r="G110" s="2" t="s">
        <v>5</v>
      </c>
      <c r="H110" s="2" t="s">
        <v>5</v>
      </c>
      <c r="I110" s="2" t="s">
        <v>5</v>
      </c>
      <c r="J110" s="2" t="s">
        <v>5</v>
      </c>
      <c r="K110" s="2" t="s">
        <v>5</v>
      </c>
      <c r="L110" s="2" t="s">
        <v>5</v>
      </c>
      <c r="M110" s="2" t="s">
        <v>5</v>
      </c>
      <c r="N110" s="2" t="s">
        <v>5</v>
      </c>
      <c r="O110" s="2">
        <v>125.1</v>
      </c>
      <c r="P110" s="2" t="s">
        <v>5</v>
      </c>
      <c r="Q110" s="2" t="s">
        <v>5</v>
      </c>
      <c r="R110" s="2">
        <v>125.1</v>
      </c>
    </row>
    <row r="111" spans="1:18">
      <c r="A111" s="7" t="s">
        <v>365</v>
      </c>
      <c r="B111" s="7" t="s">
        <v>39</v>
      </c>
      <c r="C111" s="7" t="s">
        <v>327</v>
      </c>
      <c r="D111" s="2" t="s">
        <v>5</v>
      </c>
      <c r="E111" s="2" t="s">
        <v>5</v>
      </c>
      <c r="F111" s="2" t="s">
        <v>5</v>
      </c>
      <c r="G111" s="2" t="s">
        <v>5</v>
      </c>
      <c r="H111" s="2" t="s">
        <v>5</v>
      </c>
      <c r="I111" s="2" t="s">
        <v>5</v>
      </c>
      <c r="J111" s="2" t="s">
        <v>5</v>
      </c>
      <c r="K111" s="2" t="s">
        <v>5</v>
      </c>
      <c r="L111" s="2" t="s">
        <v>5</v>
      </c>
      <c r="M111" s="2" t="s">
        <v>5</v>
      </c>
      <c r="N111" s="2" t="s">
        <v>5</v>
      </c>
      <c r="O111" s="2">
        <v>42.5</v>
      </c>
      <c r="P111" s="2" t="s">
        <v>5</v>
      </c>
      <c r="Q111" s="2" t="s">
        <v>5</v>
      </c>
      <c r="R111" s="2">
        <v>42.5</v>
      </c>
    </row>
    <row r="112" spans="1:18">
      <c r="A112" s="7" t="s">
        <v>365</v>
      </c>
      <c r="B112" s="7" t="s">
        <v>39</v>
      </c>
      <c r="C112" s="7" t="s">
        <v>244</v>
      </c>
      <c r="D112" s="2" t="s">
        <v>5</v>
      </c>
      <c r="E112" s="2" t="s">
        <v>5</v>
      </c>
      <c r="F112" s="2" t="s">
        <v>5</v>
      </c>
      <c r="G112" s="2" t="s">
        <v>5</v>
      </c>
      <c r="H112" s="2" t="s">
        <v>5</v>
      </c>
      <c r="I112" s="2" t="s">
        <v>5</v>
      </c>
      <c r="J112" s="2" t="s">
        <v>5</v>
      </c>
      <c r="K112" s="2" t="s">
        <v>5</v>
      </c>
      <c r="L112" s="2" t="s">
        <v>5</v>
      </c>
      <c r="M112" s="2" t="s">
        <v>5</v>
      </c>
      <c r="N112" s="2">
        <v>51</v>
      </c>
      <c r="O112" s="2" t="s">
        <v>5</v>
      </c>
      <c r="P112" s="2" t="s">
        <v>5</v>
      </c>
      <c r="Q112" s="2" t="s">
        <v>5</v>
      </c>
      <c r="R112" s="2">
        <v>51</v>
      </c>
    </row>
    <row r="113" spans="1:18">
      <c r="A113" s="7" t="s">
        <v>365</v>
      </c>
      <c r="B113" s="7" t="s">
        <v>39</v>
      </c>
      <c r="C113" s="7" t="s">
        <v>257</v>
      </c>
      <c r="D113" s="2" t="s">
        <v>5</v>
      </c>
      <c r="E113" s="2" t="s">
        <v>5</v>
      </c>
      <c r="F113" s="2">
        <v>15</v>
      </c>
      <c r="G113" s="2" t="s">
        <v>5</v>
      </c>
      <c r="H113" s="2" t="s">
        <v>5</v>
      </c>
      <c r="I113" s="2" t="s">
        <v>5</v>
      </c>
      <c r="J113" s="2" t="s">
        <v>5</v>
      </c>
      <c r="K113" s="2" t="s">
        <v>5</v>
      </c>
      <c r="L113" s="2" t="s">
        <v>5</v>
      </c>
      <c r="M113" s="2" t="s">
        <v>5</v>
      </c>
      <c r="N113" s="2" t="s">
        <v>5</v>
      </c>
      <c r="O113" s="2" t="s">
        <v>5</v>
      </c>
      <c r="P113" s="2" t="s">
        <v>5</v>
      </c>
      <c r="Q113" s="2" t="s">
        <v>5</v>
      </c>
      <c r="R113" s="2">
        <v>15</v>
      </c>
    </row>
    <row r="114" spans="1:18">
      <c r="A114" s="7" t="s">
        <v>365</v>
      </c>
      <c r="B114" s="7" t="s">
        <v>39</v>
      </c>
      <c r="C114" s="7" t="s">
        <v>93</v>
      </c>
      <c r="D114" s="2" t="s">
        <v>5</v>
      </c>
      <c r="E114" s="2" t="s">
        <v>5</v>
      </c>
      <c r="F114" s="2" t="s">
        <v>5</v>
      </c>
      <c r="G114" s="2" t="s">
        <v>5</v>
      </c>
      <c r="H114" s="2" t="s">
        <v>5</v>
      </c>
      <c r="I114" s="2" t="s">
        <v>5</v>
      </c>
      <c r="J114" s="2" t="s">
        <v>5</v>
      </c>
      <c r="K114" s="2" t="s">
        <v>5</v>
      </c>
      <c r="L114" s="2">
        <v>4.46</v>
      </c>
      <c r="M114" s="2" t="s">
        <v>5</v>
      </c>
      <c r="N114" s="2">
        <v>54.790000000000006</v>
      </c>
      <c r="O114" s="2">
        <v>33</v>
      </c>
      <c r="P114" s="2" t="s">
        <v>5</v>
      </c>
      <c r="Q114" s="2" t="s">
        <v>5</v>
      </c>
      <c r="R114" s="2">
        <v>92.25</v>
      </c>
    </row>
    <row r="115" spans="1:18">
      <c r="A115" s="7" t="s">
        <v>365</v>
      </c>
      <c r="B115" s="7" t="s">
        <v>39</v>
      </c>
      <c r="C115" s="7" t="s">
        <v>112</v>
      </c>
      <c r="D115" s="2" t="s">
        <v>5</v>
      </c>
      <c r="E115" s="2" t="s">
        <v>5</v>
      </c>
      <c r="F115" s="2" t="s">
        <v>5</v>
      </c>
      <c r="G115" s="2" t="s">
        <v>5</v>
      </c>
      <c r="H115" s="2" t="s">
        <v>5</v>
      </c>
      <c r="I115" s="2" t="s">
        <v>5</v>
      </c>
      <c r="J115" s="2" t="s">
        <v>5</v>
      </c>
      <c r="K115" s="2" t="s">
        <v>5</v>
      </c>
      <c r="L115" s="2" t="s">
        <v>5</v>
      </c>
      <c r="M115" s="2" t="s">
        <v>5</v>
      </c>
      <c r="N115" s="2" t="s">
        <v>5</v>
      </c>
      <c r="O115" s="2">
        <v>185.41</v>
      </c>
      <c r="P115" s="2" t="s">
        <v>5</v>
      </c>
      <c r="Q115" s="2" t="s">
        <v>5</v>
      </c>
      <c r="R115" s="2">
        <v>185.41</v>
      </c>
    </row>
    <row r="116" spans="1:18">
      <c r="A116" s="7" t="s">
        <v>365</v>
      </c>
      <c r="B116" s="7" t="s">
        <v>39</v>
      </c>
      <c r="C116" s="7" t="s">
        <v>89</v>
      </c>
      <c r="D116" s="2" t="s">
        <v>5</v>
      </c>
      <c r="E116" s="2" t="s">
        <v>5</v>
      </c>
      <c r="F116" s="2" t="s">
        <v>5</v>
      </c>
      <c r="G116" s="2" t="s">
        <v>5</v>
      </c>
      <c r="H116" s="2" t="s">
        <v>5</v>
      </c>
      <c r="I116" s="2" t="s">
        <v>5</v>
      </c>
      <c r="J116" s="2" t="s">
        <v>5</v>
      </c>
      <c r="K116" s="2" t="s">
        <v>5</v>
      </c>
      <c r="L116" s="2" t="s">
        <v>5</v>
      </c>
      <c r="M116" s="2" t="s">
        <v>5</v>
      </c>
      <c r="N116" s="2">
        <v>23.2</v>
      </c>
      <c r="O116" s="2">
        <v>91.7</v>
      </c>
      <c r="P116" s="2" t="s">
        <v>5</v>
      </c>
      <c r="Q116" s="2" t="s">
        <v>5</v>
      </c>
      <c r="R116" s="2">
        <v>114.9</v>
      </c>
    </row>
    <row r="117" spans="1:18">
      <c r="A117" s="7" t="s">
        <v>365</v>
      </c>
      <c r="B117" s="7" t="s">
        <v>39</v>
      </c>
      <c r="C117" s="7" t="s">
        <v>64</v>
      </c>
      <c r="D117" s="2" t="s">
        <v>5</v>
      </c>
      <c r="E117" s="2" t="s">
        <v>5</v>
      </c>
      <c r="F117" s="2" t="s">
        <v>5</v>
      </c>
      <c r="G117" s="2" t="s">
        <v>5</v>
      </c>
      <c r="H117" s="2" t="s">
        <v>5</v>
      </c>
      <c r="I117" s="2" t="s">
        <v>5</v>
      </c>
      <c r="J117" s="2" t="s">
        <v>5</v>
      </c>
      <c r="K117" s="2" t="s">
        <v>5</v>
      </c>
      <c r="L117" s="2">
        <v>13</v>
      </c>
      <c r="M117" s="2" t="s">
        <v>5</v>
      </c>
      <c r="N117" s="2">
        <v>106.59</v>
      </c>
      <c r="O117" s="2">
        <v>817.35</v>
      </c>
      <c r="P117" s="2" t="s">
        <v>5</v>
      </c>
      <c r="Q117" s="2" t="s">
        <v>5</v>
      </c>
      <c r="R117" s="2">
        <v>936.94</v>
      </c>
    </row>
    <row r="118" spans="1:18">
      <c r="A118" s="7" t="s">
        <v>365</v>
      </c>
      <c r="B118" s="7" t="s">
        <v>73</v>
      </c>
      <c r="C118" s="7" t="s">
        <v>90</v>
      </c>
      <c r="D118" s="2" t="s">
        <v>5</v>
      </c>
      <c r="E118" s="2" t="s">
        <v>5</v>
      </c>
      <c r="F118" s="2" t="s">
        <v>5</v>
      </c>
      <c r="G118" s="2" t="s">
        <v>5</v>
      </c>
      <c r="H118" s="2" t="s">
        <v>5</v>
      </c>
      <c r="I118" s="2" t="s">
        <v>5</v>
      </c>
      <c r="J118" s="2" t="s">
        <v>5</v>
      </c>
      <c r="K118" s="2" t="s">
        <v>5</v>
      </c>
      <c r="L118" s="2">
        <v>11.21</v>
      </c>
      <c r="M118" s="2" t="s">
        <v>5</v>
      </c>
      <c r="N118" s="2">
        <v>167.1</v>
      </c>
      <c r="O118" s="2">
        <v>547.38</v>
      </c>
      <c r="P118" s="2" t="s">
        <v>5</v>
      </c>
      <c r="Q118" s="2" t="s">
        <v>5</v>
      </c>
      <c r="R118" s="2">
        <v>725.69</v>
      </c>
    </row>
    <row r="119" spans="1:18">
      <c r="A119" s="7" t="s">
        <v>365</v>
      </c>
      <c r="B119" s="7" t="s">
        <v>73</v>
      </c>
      <c r="C119" s="7" t="s">
        <v>190</v>
      </c>
      <c r="D119" s="2" t="s">
        <v>5</v>
      </c>
      <c r="E119" s="2" t="s">
        <v>5</v>
      </c>
      <c r="F119" s="2" t="s">
        <v>5</v>
      </c>
      <c r="G119" s="2" t="s">
        <v>5</v>
      </c>
      <c r="H119" s="2" t="s">
        <v>5</v>
      </c>
      <c r="I119" s="2" t="s">
        <v>5</v>
      </c>
      <c r="J119" s="2" t="s">
        <v>5</v>
      </c>
      <c r="K119" s="2" t="s">
        <v>5</v>
      </c>
      <c r="L119" s="2" t="s">
        <v>5</v>
      </c>
      <c r="M119" s="2" t="s">
        <v>5</v>
      </c>
      <c r="N119" s="2" t="s">
        <v>5</v>
      </c>
      <c r="O119" s="2">
        <v>20.7</v>
      </c>
      <c r="P119" s="2" t="s">
        <v>5</v>
      </c>
      <c r="Q119" s="2" t="s">
        <v>5</v>
      </c>
      <c r="R119" s="2">
        <v>20.7</v>
      </c>
    </row>
    <row r="120" spans="1:18">
      <c r="A120" s="7" t="s">
        <v>365</v>
      </c>
      <c r="B120" s="7" t="s">
        <v>73</v>
      </c>
      <c r="C120" s="7" t="s">
        <v>167</v>
      </c>
      <c r="D120" s="2" t="s">
        <v>5</v>
      </c>
      <c r="E120" s="2" t="s">
        <v>5</v>
      </c>
      <c r="F120" s="2" t="s">
        <v>5</v>
      </c>
      <c r="G120" s="2" t="s">
        <v>5</v>
      </c>
      <c r="H120" s="2" t="s">
        <v>5</v>
      </c>
      <c r="I120" s="2" t="s">
        <v>5</v>
      </c>
      <c r="J120" s="2" t="s">
        <v>5</v>
      </c>
      <c r="K120" s="2" t="s">
        <v>5</v>
      </c>
      <c r="L120" s="2" t="s">
        <v>5</v>
      </c>
      <c r="M120" s="2" t="s">
        <v>5</v>
      </c>
      <c r="N120" s="2">
        <v>46.29</v>
      </c>
      <c r="O120" s="2">
        <v>20</v>
      </c>
      <c r="P120" s="2" t="s">
        <v>5</v>
      </c>
      <c r="Q120" s="2" t="s">
        <v>5</v>
      </c>
      <c r="R120" s="2">
        <v>66.289999999999992</v>
      </c>
    </row>
    <row r="121" spans="1:18">
      <c r="A121" s="7" t="s">
        <v>365</v>
      </c>
      <c r="B121" s="7" t="s">
        <v>73</v>
      </c>
      <c r="C121" s="7" t="s">
        <v>305</v>
      </c>
      <c r="D121" s="2" t="s">
        <v>5</v>
      </c>
      <c r="E121" s="2" t="s">
        <v>5</v>
      </c>
      <c r="F121" s="2" t="s">
        <v>5</v>
      </c>
      <c r="G121" s="2" t="s">
        <v>5</v>
      </c>
      <c r="H121" s="2" t="s">
        <v>5</v>
      </c>
      <c r="I121" s="2" t="s">
        <v>5</v>
      </c>
      <c r="J121" s="2" t="s">
        <v>5</v>
      </c>
      <c r="K121" s="2" t="s">
        <v>5</v>
      </c>
      <c r="L121" s="2">
        <v>5.5</v>
      </c>
      <c r="M121" s="2" t="s">
        <v>5</v>
      </c>
      <c r="N121" s="2" t="s">
        <v>5</v>
      </c>
      <c r="O121" s="2" t="s">
        <v>5</v>
      </c>
      <c r="P121" s="2" t="s">
        <v>5</v>
      </c>
      <c r="Q121" s="2" t="s">
        <v>5</v>
      </c>
      <c r="R121" s="2">
        <v>5.5</v>
      </c>
    </row>
    <row r="122" spans="1:18">
      <c r="A122" s="7" t="s">
        <v>365</v>
      </c>
      <c r="B122" s="7" t="s">
        <v>73</v>
      </c>
      <c r="C122" s="7" t="s">
        <v>74</v>
      </c>
      <c r="D122" s="2" t="s">
        <v>5</v>
      </c>
      <c r="E122" s="2">
        <v>154.94</v>
      </c>
      <c r="F122" s="2" t="s">
        <v>5</v>
      </c>
      <c r="G122" s="2" t="s">
        <v>5</v>
      </c>
      <c r="H122" s="2" t="s">
        <v>5</v>
      </c>
      <c r="I122" s="2" t="s">
        <v>5</v>
      </c>
      <c r="J122" s="2" t="s">
        <v>5</v>
      </c>
      <c r="K122" s="2" t="s">
        <v>5</v>
      </c>
      <c r="L122" s="2" t="s">
        <v>5</v>
      </c>
      <c r="M122" s="2" t="s">
        <v>5</v>
      </c>
      <c r="N122" s="2">
        <v>279.03000000000003</v>
      </c>
      <c r="O122" s="2">
        <v>1723.6200000000001</v>
      </c>
      <c r="P122" s="2" t="s">
        <v>5</v>
      </c>
      <c r="Q122" s="2" t="s">
        <v>5</v>
      </c>
      <c r="R122" s="2">
        <v>2157.59</v>
      </c>
    </row>
    <row r="123" spans="1:18">
      <c r="A123" s="7" t="s">
        <v>365</v>
      </c>
      <c r="B123" s="7" t="s">
        <v>73</v>
      </c>
      <c r="C123" s="7" t="s">
        <v>315</v>
      </c>
      <c r="D123" s="2" t="s">
        <v>5</v>
      </c>
      <c r="E123" s="2" t="s">
        <v>5</v>
      </c>
      <c r="F123" s="2" t="s">
        <v>5</v>
      </c>
      <c r="G123" s="2" t="s">
        <v>5</v>
      </c>
      <c r="H123" s="2" t="s">
        <v>5</v>
      </c>
      <c r="I123" s="2" t="s">
        <v>5</v>
      </c>
      <c r="J123" s="2" t="s">
        <v>5</v>
      </c>
      <c r="K123" s="2" t="s">
        <v>5</v>
      </c>
      <c r="L123" s="2">
        <v>7</v>
      </c>
      <c r="M123" s="2" t="s">
        <v>5</v>
      </c>
      <c r="N123" s="2" t="s">
        <v>5</v>
      </c>
      <c r="O123" s="2" t="s">
        <v>5</v>
      </c>
      <c r="P123" s="2" t="s">
        <v>5</v>
      </c>
      <c r="Q123" s="2" t="s">
        <v>5</v>
      </c>
      <c r="R123" s="2">
        <v>7</v>
      </c>
    </row>
    <row r="124" spans="1:18">
      <c r="A124" s="7" t="s">
        <v>365</v>
      </c>
      <c r="B124" s="7" t="s">
        <v>73</v>
      </c>
      <c r="C124" s="7" t="s">
        <v>153</v>
      </c>
      <c r="D124" s="2" t="s">
        <v>5</v>
      </c>
      <c r="E124" s="2" t="s">
        <v>5</v>
      </c>
      <c r="F124" s="2" t="s">
        <v>5</v>
      </c>
      <c r="G124" s="2" t="s">
        <v>5</v>
      </c>
      <c r="H124" s="2" t="s">
        <v>5</v>
      </c>
      <c r="I124" s="2" t="s">
        <v>5</v>
      </c>
      <c r="J124" s="2" t="s">
        <v>5</v>
      </c>
      <c r="K124" s="2" t="s">
        <v>5</v>
      </c>
      <c r="L124" s="2" t="s">
        <v>5</v>
      </c>
      <c r="M124" s="2" t="s">
        <v>5</v>
      </c>
      <c r="N124" s="2" t="s">
        <v>5</v>
      </c>
      <c r="O124" s="2">
        <v>15</v>
      </c>
      <c r="P124" s="2" t="s">
        <v>5</v>
      </c>
      <c r="Q124" s="2" t="s">
        <v>5</v>
      </c>
      <c r="R124" s="2">
        <v>15</v>
      </c>
    </row>
    <row r="125" spans="1:18">
      <c r="A125" s="7" t="s">
        <v>365</v>
      </c>
      <c r="B125" s="7" t="s">
        <v>73</v>
      </c>
      <c r="C125" s="7" t="s">
        <v>261</v>
      </c>
      <c r="D125" s="2" t="s">
        <v>5</v>
      </c>
      <c r="E125" s="2" t="s">
        <v>5</v>
      </c>
      <c r="F125" s="2" t="s">
        <v>5</v>
      </c>
      <c r="G125" s="2" t="s">
        <v>5</v>
      </c>
      <c r="H125" s="2" t="s">
        <v>5</v>
      </c>
      <c r="I125" s="2" t="s">
        <v>5</v>
      </c>
      <c r="J125" s="2" t="s">
        <v>5</v>
      </c>
      <c r="K125" s="2" t="s">
        <v>5</v>
      </c>
      <c r="L125" s="2" t="s">
        <v>5</v>
      </c>
      <c r="M125" s="2" t="s">
        <v>5</v>
      </c>
      <c r="N125" s="2">
        <v>22.4</v>
      </c>
      <c r="O125" s="2">
        <v>7.3</v>
      </c>
      <c r="P125" s="2" t="s">
        <v>5</v>
      </c>
      <c r="Q125" s="2" t="s">
        <v>5</v>
      </c>
      <c r="R125" s="2">
        <v>29.7</v>
      </c>
    </row>
    <row r="126" spans="1:18">
      <c r="A126" s="7" t="s">
        <v>365</v>
      </c>
      <c r="B126" s="7" t="s">
        <v>73</v>
      </c>
      <c r="C126" s="7" t="s">
        <v>118</v>
      </c>
      <c r="D126" s="2" t="s">
        <v>5</v>
      </c>
      <c r="E126" s="2">
        <v>57.7</v>
      </c>
      <c r="F126" s="2" t="s">
        <v>5</v>
      </c>
      <c r="G126" s="2" t="s">
        <v>5</v>
      </c>
      <c r="H126" s="2" t="s">
        <v>5</v>
      </c>
      <c r="I126" s="2" t="s">
        <v>5</v>
      </c>
      <c r="J126" s="2" t="s">
        <v>5</v>
      </c>
      <c r="K126" s="2" t="s">
        <v>5</v>
      </c>
      <c r="L126" s="2" t="s">
        <v>5</v>
      </c>
      <c r="M126" s="2" t="s">
        <v>5</v>
      </c>
      <c r="N126" s="2">
        <v>7</v>
      </c>
      <c r="O126" s="2">
        <v>152.49</v>
      </c>
      <c r="P126" s="2" t="s">
        <v>5</v>
      </c>
      <c r="Q126" s="2" t="s">
        <v>5</v>
      </c>
      <c r="R126" s="2">
        <v>217.19</v>
      </c>
    </row>
    <row r="127" spans="1:18">
      <c r="A127" s="7" t="s">
        <v>362</v>
      </c>
      <c r="B127" s="7" t="s">
        <v>71</v>
      </c>
      <c r="C127" s="7" t="s">
        <v>72</v>
      </c>
      <c r="D127" s="2" t="s">
        <v>5</v>
      </c>
      <c r="E127" s="2" t="s">
        <v>5</v>
      </c>
      <c r="F127" s="2" t="s">
        <v>5</v>
      </c>
      <c r="G127" s="2" t="s">
        <v>5</v>
      </c>
      <c r="H127" s="2" t="s">
        <v>5</v>
      </c>
      <c r="I127" s="2">
        <v>28.71</v>
      </c>
      <c r="J127" s="2">
        <v>19.579999999999998</v>
      </c>
      <c r="K127" s="2" t="s">
        <v>5</v>
      </c>
      <c r="L127" s="2" t="s">
        <v>5</v>
      </c>
      <c r="M127" s="2">
        <v>93.9</v>
      </c>
      <c r="N127" s="2" t="s">
        <v>5</v>
      </c>
      <c r="O127" s="2" t="s">
        <v>5</v>
      </c>
      <c r="P127" s="2" t="s">
        <v>5</v>
      </c>
      <c r="Q127" s="2" t="s">
        <v>5</v>
      </c>
      <c r="R127" s="2">
        <v>142.19</v>
      </c>
    </row>
    <row r="128" spans="1:18">
      <c r="A128" s="7" t="s">
        <v>362</v>
      </c>
      <c r="B128" s="7" t="s">
        <v>56</v>
      </c>
      <c r="C128" s="7" t="s">
        <v>57</v>
      </c>
      <c r="D128" s="2" t="s">
        <v>5</v>
      </c>
      <c r="E128" s="2" t="s">
        <v>5</v>
      </c>
      <c r="F128" s="2" t="s">
        <v>5</v>
      </c>
      <c r="G128" s="2" t="s">
        <v>5</v>
      </c>
      <c r="H128" s="2" t="s">
        <v>5</v>
      </c>
      <c r="I128" s="2" t="s">
        <v>5</v>
      </c>
      <c r="J128" s="2" t="s">
        <v>5</v>
      </c>
      <c r="K128" s="2" t="s">
        <v>5</v>
      </c>
      <c r="L128" s="2" t="s">
        <v>5</v>
      </c>
      <c r="M128" s="2">
        <v>28</v>
      </c>
      <c r="N128" s="2" t="s">
        <v>5</v>
      </c>
      <c r="O128" s="2" t="s">
        <v>5</v>
      </c>
      <c r="P128" s="2" t="s">
        <v>5</v>
      </c>
      <c r="Q128" s="2" t="s">
        <v>5</v>
      </c>
      <c r="R128" s="2">
        <v>28</v>
      </c>
    </row>
    <row r="129" spans="1:18">
      <c r="A129" s="7" t="s">
        <v>362</v>
      </c>
      <c r="B129" s="7" t="s">
        <v>337</v>
      </c>
      <c r="C129" s="7" t="s">
        <v>338</v>
      </c>
      <c r="D129" s="2" t="s">
        <v>5</v>
      </c>
      <c r="E129" s="2" t="s">
        <v>5</v>
      </c>
      <c r="F129" s="2" t="s">
        <v>5</v>
      </c>
      <c r="G129" s="2" t="s">
        <v>5</v>
      </c>
      <c r="H129" s="2" t="s">
        <v>5</v>
      </c>
      <c r="I129" s="2" t="s">
        <v>5</v>
      </c>
      <c r="J129" s="2" t="s">
        <v>5</v>
      </c>
      <c r="K129" s="2" t="s">
        <v>5</v>
      </c>
      <c r="L129" s="2">
        <v>14</v>
      </c>
      <c r="M129" s="2" t="s">
        <v>5</v>
      </c>
      <c r="N129" s="2" t="s">
        <v>5</v>
      </c>
      <c r="O129" s="2" t="s">
        <v>5</v>
      </c>
      <c r="P129" s="2" t="s">
        <v>5</v>
      </c>
      <c r="Q129" s="2" t="s">
        <v>5</v>
      </c>
      <c r="R129" s="2">
        <v>14</v>
      </c>
    </row>
    <row r="130" spans="1:18">
      <c r="A130" s="7" t="s">
        <v>362</v>
      </c>
      <c r="B130" s="7" t="s">
        <v>25</v>
      </c>
      <c r="C130" s="7" t="s">
        <v>300</v>
      </c>
      <c r="D130" s="2" t="s">
        <v>5</v>
      </c>
      <c r="E130" s="2" t="s">
        <v>5</v>
      </c>
      <c r="F130" s="2" t="s">
        <v>5</v>
      </c>
      <c r="G130" s="2" t="s">
        <v>5</v>
      </c>
      <c r="H130" s="2" t="s">
        <v>5</v>
      </c>
      <c r="I130" s="2" t="s">
        <v>5</v>
      </c>
      <c r="J130" s="2" t="s">
        <v>5</v>
      </c>
      <c r="K130" s="2" t="s">
        <v>5</v>
      </c>
      <c r="L130" s="2" t="s">
        <v>5</v>
      </c>
      <c r="M130" s="2">
        <v>30</v>
      </c>
      <c r="N130" s="2" t="s">
        <v>5</v>
      </c>
      <c r="O130" s="2" t="s">
        <v>5</v>
      </c>
      <c r="P130" s="2" t="s">
        <v>5</v>
      </c>
      <c r="Q130" s="2" t="s">
        <v>5</v>
      </c>
      <c r="R130" s="2">
        <v>30</v>
      </c>
    </row>
    <row r="131" spans="1:18">
      <c r="A131" s="7" t="s">
        <v>362</v>
      </c>
      <c r="B131" s="7" t="s">
        <v>25</v>
      </c>
      <c r="C131" s="7" t="s">
        <v>250</v>
      </c>
      <c r="D131" s="2" t="s">
        <v>5</v>
      </c>
      <c r="E131" s="2" t="s">
        <v>5</v>
      </c>
      <c r="F131" s="2" t="s">
        <v>5</v>
      </c>
      <c r="G131" s="2" t="s">
        <v>5</v>
      </c>
      <c r="H131" s="2" t="s">
        <v>5</v>
      </c>
      <c r="I131" s="2" t="s">
        <v>5</v>
      </c>
      <c r="J131" s="2" t="s">
        <v>5</v>
      </c>
      <c r="K131" s="2" t="s">
        <v>5</v>
      </c>
      <c r="L131" s="2" t="s">
        <v>5</v>
      </c>
      <c r="M131" s="2">
        <v>8.1999999999999993</v>
      </c>
      <c r="N131" s="2" t="s">
        <v>5</v>
      </c>
      <c r="O131" s="2" t="s">
        <v>5</v>
      </c>
      <c r="P131" s="2" t="s">
        <v>5</v>
      </c>
      <c r="Q131" s="2" t="s">
        <v>5</v>
      </c>
      <c r="R131" s="2">
        <v>8.1999999999999993</v>
      </c>
    </row>
    <row r="132" spans="1:18">
      <c r="A132" s="7" t="s">
        <v>362</v>
      </c>
      <c r="B132" s="7" t="s">
        <v>25</v>
      </c>
      <c r="C132" s="7" t="s">
        <v>77</v>
      </c>
      <c r="D132" s="2">
        <v>0.1</v>
      </c>
      <c r="E132" s="2" t="s">
        <v>5</v>
      </c>
      <c r="F132" s="2" t="s">
        <v>5</v>
      </c>
      <c r="G132" s="2" t="s">
        <v>5</v>
      </c>
      <c r="H132" s="2" t="s">
        <v>5</v>
      </c>
      <c r="I132" s="2" t="s">
        <v>5</v>
      </c>
      <c r="J132" s="2" t="s">
        <v>5</v>
      </c>
      <c r="K132" s="2" t="s">
        <v>5</v>
      </c>
      <c r="L132" s="2" t="s">
        <v>5</v>
      </c>
      <c r="M132" s="2" t="s">
        <v>5</v>
      </c>
      <c r="N132" s="2" t="s">
        <v>5</v>
      </c>
      <c r="O132" s="2" t="s">
        <v>5</v>
      </c>
      <c r="P132" s="2" t="s">
        <v>5</v>
      </c>
      <c r="Q132" s="2" t="s">
        <v>5</v>
      </c>
      <c r="R132" s="2">
        <v>0.1</v>
      </c>
    </row>
    <row r="133" spans="1:18">
      <c r="A133" s="7" t="s">
        <v>362</v>
      </c>
      <c r="B133" s="7" t="s">
        <v>25</v>
      </c>
      <c r="C133" s="7" t="s">
        <v>170</v>
      </c>
      <c r="D133" s="2" t="s">
        <v>5</v>
      </c>
      <c r="E133" s="2" t="s">
        <v>5</v>
      </c>
      <c r="F133" s="2" t="s">
        <v>5</v>
      </c>
      <c r="G133" s="2" t="s">
        <v>5</v>
      </c>
      <c r="H133" s="2" t="s">
        <v>5</v>
      </c>
      <c r="I133" s="2" t="s">
        <v>5</v>
      </c>
      <c r="J133" s="2" t="s">
        <v>5</v>
      </c>
      <c r="K133" s="2" t="s">
        <v>5</v>
      </c>
      <c r="L133" s="2" t="s">
        <v>5</v>
      </c>
      <c r="M133" s="2" t="s">
        <v>5</v>
      </c>
      <c r="N133" s="2" t="s">
        <v>5</v>
      </c>
      <c r="O133" s="2" t="s">
        <v>5</v>
      </c>
      <c r="P133" s="2" t="s">
        <v>5</v>
      </c>
      <c r="Q133" s="2">
        <v>17.5</v>
      </c>
      <c r="R133" s="2">
        <v>17.5</v>
      </c>
    </row>
    <row r="134" spans="1:18">
      <c r="A134" s="7" t="s">
        <v>362</v>
      </c>
      <c r="B134" s="7" t="s">
        <v>25</v>
      </c>
      <c r="C134" s="7" t="s">
        <v>172</v>
      </c>
      <c r="D134" s="2">
        <v>1.2</v>
      </c>
      <c r="E134" s="2" t="s">
        <v>5</v>
      </c>
      <c r="F134" s="2" t="s">
        <v>5</v>
      </c>
      <c r="G134" s="2" t="s">
        <v>5</v>
      </c>
      <c r="H134" s="2" t="s">
        <v>5</v>
      </c>
      <c r="I134" s="2" t="s">
        <v>5</v>
      </c>
      <c r="J134" s="2" t="s">
        <v>5</v>
      </c>
      <c r="K134" s="2" t="s">
        <v>5</v>
      </c>
      <c r="L134" s="2" t="s">
        <v>5</v>
      </c>
      <c r="M134" s="2" t="s">
        <v>5</v>
      </c>
      <c r="N134" s="2" t="s">
        <v>5</v>
      </c>
      <c r="O134" s="2" t="s">
        <v>5</v>
      </c>
      <c r="P134" s="2" t="s">
        <v>5</v>
      </c>
      <c r="Q134" s="2" t="s">
        <v>5</v>
      </c>
      <c r="R134" s="2">
        <v>1.2</v>
      </c>
    </row>
    <row r="135" spans="1:18">
      <c r="A135" s="7" t="s">
        <v>362</v>
      </c>
      <c r="B135" s="7" t="s">
        <v>25</v>
      </c>
      <c r="C135" s="7" t="s">
        <v>165</v>
      </c>
      <c r="D135" s="2" t="s">
        <v>5</v>
      </c>
      <c r="E135" s="2" t="s">
        <v>5</v>
      </c>
      <c r="F135" s="2" t="s">
        <v>5</v>
      </c>
      <c r="G135" s="2" t="s">
        <v>5</v>
      </c>
      <c r="H135" s="2" t="s">
        <v>5</v>
      </c>
      <c r="I135" s="2" t="s">
        <v>5</v>
      </c>
      <c r="J135" s="2" t="s">
        <v>5</v>
      </c>
      <c r="K135" s="2" t="s">
        <v>5</v>
      </c>
      <c r="L135" s="2" t="s">
        <v>5</v>
      </c>
      <c r="M135" s="2">
        <v>114.8</v>
      </c>
      <c r="N135" s="2" t="s">
        <v>5</v>
      </c>
      <c r="O135" s="2" t="s">
        <v>5</v>
      </c>
      <c r="P135" s="2" t="s">
        <v>5</v>
      </c>
      <c r="Q135" s="2" t="s">
        <v>5</v>
      </c>
      <c r="R135" s="2">
        <v>114.8</v>
      </c>
    </row>
    <row r="136" spans="1:18">
      <c r="A136" s="7" t="s">
        <v>362</v>
      </c>
      <c r="B136" s="7" t="s">
        <v>25</v>
      </c>
      <c r="C136" s="7" t="s">
        <v>314</v>
      </c>
      <c r="D136" s="2">
        <v>1</v>
      </c>
      <c r="E136" s="2" t="s">
        <v>5</v>
      </c>
      <c r="F136" s="2" t="s">
        <v>5</v>
      </c>
      <c r="G136" s="2" t="s">
        <v>5</v>
      </c>
      <c r="H136" s="2" t="s">
        <v>5</v>
      </c>
      <c r="I136" s="2" t="s">
        <v>5</v>
      </c>
      <c r="J136" s="2" t="s">
        <v>5</v>
      </c>
      <c r="K136" s="2" t="s">
        <v>5</v>
      </c>
      <c r="L136" s="2" t="s">
        <v>5</v>
      </c>
      <c r="M136" s="2" t="s">
        <v>5</v>
      </c>
      <c r="N136" s="2" t="s">
        <v>5</v>
      </c>
      <c r="O136" s="2" t="s">
        <v>5</v>
      </c>
      <c r="P136" s="2" t="s">
        <v>5</v>
      </c>
      <c r="Q136" s="2" t="s">
        <v>5</v>
      </c>
      <c r="R136" s="2">
        <v>1</v>
      </c>
    </row>
    <row r="137" spans="1:18">
      <c r="A137" s="7" t="s">
        <v>362</v>
      </c>
      <c r="B137" s="7" t="s">
        <v>25</v>
      </c>
      <c r="C137" s="7" t="s">
        <v>36</v>
      </c>
      <c r="D137" s="2" t="s">
        <v>5</v>
      </c>
      <c r="E137" s="2">
        <v>24.909999999999997</v>
      </c>
      <c r="F137" s="2" t="s">
        <v>5</v>
      </c>
      <c r="G137" s="2" t="s">
        <v>5</v>
      </c>
      <c r="H137" s="2" t="s">
        <v>5</v>
      </c>
      <c r="I137" s="2" t="s">
        <v>5</v>
      </c>
      <c r="J137" s="2">
        <v>175.06</v>
      </c>
      <c r="K137" s="2">
        <v>26.6</v>
      </c>
      <c r="L137" s="2" t="s">
        <v>5</v>
      </c>
      <c r="M137" s="2">
        <v>536.65</v>
      </c>
      <c r="N137" s="2" t="s">
        <v>5</v>
      </c>
      <c r="O137" s="2" t="s">
        <v>5</v>
      </c>
      <c r="P137" s="2" t="s">
        <v>5</v>
      </c>
      <c r="Q137" s="2" t="s">
        <v>5</v>
      </c>
      <c r="R137" s="2">
        <v>763.22</v>
      </c>
    </row>
    <row r="138" spans="1:18">
      <c r="A138" s="7" t="s">
        <v>362</v>
      </c>
      <c r="B138" s="7" t="s">
        <v>25</v>
      </c>
      <c r="C138" s="7" t="s">
        <v>306</v>
      </c>
      <c r="D138" s="2">
        <v>10</v>
      </c>
      <c r="E138" s="2" t="s">
        <v>5</v>
      </c>
      <c r="F138" s="2" t="s">
        <v>5</v>
      </c>
      <c r="G138" s="2" t="s">
        <v>5</v>
      </c>
      <c r="H138" s="2" t="s">
        <v>5</v>
      </c>
      <c r="I138" s="2" t="s">
        <v>5</v>
      </c>
      <c r="J138" s="2" t="s">
        <v>5</v>
      </c>
      <c r="K138" s="2" t="s">
        <v>5</v>
      </c>
      <c r="L138" s="2" t="s">
        <v>5</v>
      </c>
      <c r="M138" s="2" t="s">
        <v>5</v>
      </c>
      <c r="N138" s="2" t="s">
        <v>5</v>
      </c>
      <c r="O138" s="2" t="s">
        <v>5</v>
      </c>
      <c r="P138" s="2" t="s">
        <v>5</v>
      </c>
      <c r="Q138" s="2" t="s">
        <v>5</v>
      </c>
      <c r="R138" s="2">
        <v>10</v>
      </c>
    </row>
    <row r="139" spans="1:18">
      <c r="A139" s="7" t="s">
        <v>362</v>
      </c>
      <c r="B139" s="7" t="s">
        <v>25</v>
      </c>
      <c r="C139" s="7" t="s">
        <v>176</v>
      </c>
      <c r="D139" s="2" t="s">
        <v>5</v>
      </c>
      <c r="E139" s="2" t="s">
        <v>5</v>
      </c>
      <c r="F139" s="2" t="s">
        <v>5</v>
      </c>
      <c r="G139" s="2" t="s">
        <v>5</v>
      </c>
      <c r="H139" s="2" t="s">
        <v>5</v>
      </c>
      <c r="I139" s="2" t="s">
        <v>5</v>
      </c>
      <c r="J139" s="2" t="s">
        <v>5</v>
      </c>
      <c r="K139" s="2" t="s">
        <v>5</v>
      </c>
      <c r="L139" s="2" t="s">
        <v>5</v>
      </c>
      <c r="M139" s="2">
        <v>5</v>
      </c>
      <c r="N139" s="2" t="s">
        <v>5</v>
      </c>
      <c r="O139" s="2" t="s">
        <v>5</v>
      </c>
      <c r="P139" s="2" t="s">
        <v>5</v>
      </c>
      <c r="Q139" s="2" t="s">
        <v>5</v>
      </c>
      <c r="R139" s="2">
        <v>5</v>
      </c>
    </row>
    <row r="140" spans="1:18">
      <c r="A140" s="7" t="s">
        <v>362</v>
      </c>
      <c r="B140" s="7" t="s">
        <v>25</v>
      </c>
      <c r="C140" s="7" t="s">
        <v>303</v>
      </c>
      <c r="D140" s="2" t="s">
        <v>5</v>
      </c>
      <c r="E140" s="2" t="s">
        <v>5</v>
      </c>
      <c r="F140" s="2" t="s">
        <v>5</v>
      </c>
      <c r="G140" s="2" t="s">
        <v>5</v>
      </c>
      <c r="H140" s="2" t="s">
        <v>5</v>
      </c>
      <c r="I140" s="2" t="s">
        <v>5</v>
      </c>
      <c r="J140" s="2" t="s">
        <v>5</v>
      </c>
      <c r="K140" s="2" t="s">
        <v>5</v>
      </c>
      <c r="L140" s="2" t="s">
        <v>5</v>
      </c>
      <c r="M140" s="2">
        <v>10</v>
      </c>
      <c r="N140" s="2" t="s">
        <v>5</v>
      </c>
      <c r="O140" s="2" t="s">
        <v>5</v>
      </c>
      <c r="P140" s="2" t="s">
        <v>5</v>
      </c>
      <c r="Q140" s="2" t="s">
        <v>5</v>
      </c>
      <c r="R140" s="2">
        <v>10</v>
      </c>
    </row>
    <row r="141" spans="1:18">
      <c r="A141" s="7" t="s">
        <v>362</v>
      </c>
      <c r="B141" s="7" t="s">
        <v>25</v>
      </c>
      <c r="C141" s="7" t="s">
        <v>264</v>
      </c>
      <c r="D141" s="2">
        <v>0.4</v>
      </c>
      <c r="E141" s="2">
        <v>23</v>
      </c>
      <c r="F141" s="2" t="s">
        <v>5</v>
      </c>
      <c r="G141" s="2" t="s">
        <v>5</v>
      </c>
      <c r="H141" s="2" t="s">
        <v>5</v>
      </c>
      <c r="I141" s="2" t="s">
        <v>5</v>
      </c>
      <c r="J141" s="2" t="s">
        <v>5</v>
      </c>
      <c r="K141" s="2" t="s">
        <v>5</v>
      </c>
      <c r="L141" s="2" t="s">
        <v>5</v>
      </c>
      <c r="M141" s="2">
        <v>63.91</v>
      </c>
      <c r="N141" s="2" t="s">
        <v>5</v>
      </c>
      <c r="O141" s="2" t="s">
        <v>5</v>
      </c>
      <c r="P141" s="2" t="s">
        <v>5</v>
      </c>
      <c r="Q141" s="2" t="s">
        <v>5</v>
      </c>
      <c r="R141" s="2">
        <v>87.31</v>
      </c>
    </row>
    <row r="142" spans="1:18">
      <c r="A142" s="7" t="s">
        <v>362</v>
      </c>
      <c r="B142" s="7" t="s">
        <v>25</v>
      </c>
      <c r="C142" s="7" t="s">
        <v>26</v>
      </c>
      <c r="D142" s="2" t="s">
        <v>5</v>
      </c>
      <c r="E142" s="2" t="s">
        <v>5</v>
      </c>
      <c r="F142" s="2" t="s">
        <v>5</v>
      </c>
      <c r="G142" s="2" t="s">
        <v>5</v>
      </c>
      <c r="H142" s="2" t="s">
        <v>5</v>
      </c>
      <c r="I142" s="2" t="s">
        <v>5</v>
      </c>
      <c r="J142" s="2" t="s">
        <v>5</v>
      </c>
      <c r="K142" s="2" t="s">
        <v>5</v>
      </c>
      <c r="L142" s="2" t="s">
        <v>5</v>
      </c>
      <c r="M142" s="2">
        <v>184.11999999999998</v>
      </c>
      <c r="N142" s="2" t="s">
        <v>5</v>
      </c>
      <c r="O142" s="2" t="s">
        <v>5</v>
      </c>
      <c r="P142" s="2" t="s">
        <v>5</v>
      </c>
      <c r="Q142" s="2" t="s">
        <v>5</v>
      </c>
      <c r="R142" s="2">
        <v>184.11999999999998</v>
      </c>
    </row>
    <row r="143" spans="1:18">
      <c r="A143" s="7" t="s">
        <v>362</v>
      </c>
      <c r="B143" s="7" t="s">
        <v>25</v>
      </c>
      <c r="C143" s="7" t="s">
        <v>138</v>
      </c>
      <c r="D143" s="2" t="s">
        <v>5</v>
      </c>
      <c r="E143" s="2" t="s">
        <v>5</v>
      </c>
      <c r="F143" s="2" t="s">
        <v>5</v>
      </c>
      <c r="G143" s="2" t="s">
        <v>5</v>
      </c>
      <c r="H143" s="2" t="s">
        <v>5</v>
      </c>
      <c r="I143" s="2" t="s">
        <v>5</v>
      </c>
      <c r="J143" s="2" t="s">
        <v>5</v>
      </c>
      <c r="K143" s="2" t="s">
        <v>5</v>
      </c>
      <c r="L143" s="2" t="s">
        <v>5</v>
      </c>
      <c r="M143" s="2">
        <v>28</v>
      </c>
      <c r="N143" s="2" t="s">
        <v>5</v>
      </c>
      <c r="O143" s="2" t="s">
        <v>5</v>
      </c>
      <c r="P143" s="2" t="s">
        <v>5</v>
      </c>
      <c r="Q143" s="2" t="s">
        <v>5</v>
      </c>
      <c r="R143" s="2">
        <v>28</v>
      </c>
    </row>
    <row r="144" spans="1:18">
      <c r="A144" s="7" t="s">
        <v>362</v>
      </c>
      <c r="B144" s="7" t="s">
        <v>25</v>
      </c>
      <c r="C144" s="7" t="s">
        <v>63</v>
      </c>
      <c r="D144" s="2" t="s">
        <v>5</v>
      </c>
      <c r="E144" s="2" t="s">
        <v>5</v>
      </c>
      <c r="F144" s="2" t="s">
        <v>5</v>
      </c>
      <c r="G144" s="2" t="s">
        <v>5</v>
      </c>
      <c r="H144" s="2" t="s">
        <v>5</v>
      </c>
      <c r="I144" s="2" t="s">
        <v>5</v>
      </c>
      <c r="J144" s="2">
        <v>27.54</v>
      </c>
      <c r="K144" s="2" t="s">
        <v>5</v>
      </c>
      <c r="L144" s="2" t="s">
        <v>5</v>
      </c>
      <c r="M144" s="2">
        <v>26.619999999999997</v>
      </c>
      <c r="N144" s="2" t="s">
        <v>5</v>
      </c>
      <c r="O144" s="2" t="s">
        <v>5</v>
      </c>
      <c r="P144" s="2" t="s">
        <v>5</v>
      </c>
      <c r="Q144" s="2" t="s">
        <v>5</v>
      </c>
      <c r="R144" s="2">
        <v>54.16</v>
      </c>
    </row>
    <row r="145" spans="1:18">
      <c r="A145" s="7" t="s">
        <v>362</v>
      </c>
      <c r="B145" s="7" t="s">
        <v>25</v>
      </c>
      <c r="C145" s="7" t="s">
        <v>33</v>
      </c>
      <c r="D145" s="2" t="s">
        <v>5</v>
      </c>
      <c r="E145" s="2">
        <v>61.6</v>
      </c>
      <c r="F145" s="2" t="s">
        <v>5</v>
      </c>
      <c r="G145" s="2" t="s">
        <v>5</v>
      </c>
      <c r="H145" s="2">
        <v>25</v>
      </c>
      <c r="I145" s="2" t="s">
        <v>5</v>
      </c>
      <c r="J145" s="2">
        <v>32.6</v>
      </c>
      <c r="K145" s="2" t="s">
        <v>5</v>
      </c>
      <c r="L145" s="2" t="s">
        <v>5</v>
      </c>
      <c r="M145" s="2">
        <v>211.07999999999998</v>
      </c>
      <c r="N145" s="2" t="s">
        <v>5</v>
      </c>
      <c r="O145" s="2" t="s">
        <v>5</v>
      </c>
      <c r="P145" s="2" t="s">
        <v>5</v>
      </c>
      <c r="Q145" s="2" t="s">
        <v>5</v>
      </c>
      <c r="R145" s="2">
        <v>330.28</v>
      </c>
    </row>
    <row r="146" spans="1:18">
      <c r="A146" s="7" t="s">
        <v>362</v>
      </c>
      <c r="B146" s="7" t="s">
        <v>25</v>
      </c>
      <c r="C146" s="7" t="s">
        <v>89</v>
      </c>
      <c r="D146" s="2" t="s">
        <v>5</v>
      </c>
      <c r="E146" s="2" t="s">
        <v>5</v>
      </c>
      <c r="F146" s="2" t="s">
        <v>5</v>
      </c>
      <c r="G146" s="2" t="s">
        <v>5</v>
      </c>
      <c r="H146" s="2" t="s">
        <v>5</v>
      </c>
      <c r="I146" s="2" t="s">
        <v>5</v>
      </c>
      <c r="J146" s="2" t="s">
        <v>5</v>
      </c>
      <c r="K146" s="2" t="s">
        <v>5</v>
      </c>
      <c r="L146" s="2" t="s">
        <v>5</v>
      </c>
      <c r="M146" s="2">
        <v>26.5</v>
      </c>
      <c r="N146" s="2" t="s">
        <v>5</v>
      </c>
      <c r="O146" s="2" t="s">
        <v>5</v>
      </c>
      <c r="P146" s="2" t="s">
        <v>5</v>
      </c>
      <c r="Q146" s="2" t="s">
        <v>5</v>
      </c>
      <c r="R146" s="2">
        <v>26.5</v>
      </c>
    </row>
    <row r="147" spans="1:18">
      <c r="A147" s="7" t="s">
        <v>362</v>
      </c>
      <c r="B147" s="7" t="s">
        <v>25</v>
      </c>
      <c r="C147" s="7" t="s">
        <v>319</v>
      </c>
      <c r="D147" s="2">
        <v>0.15</v>
      </c>
      <c r="E147" s="2" t="s">
        <v>5</v>
      </c>
      <c r="F147" s="2" t="s">
        <v>5</v>
      </c>
      <c r="G147" s="2" t="s">
        <v>5</v>
      </c>
      <c r="H147" s="2" t="s">
        <v>5</v>
      </c>
      <c r="I147" s="2" t="s">
        <v>5</v>
      </c>
      <c r="J147" s="2" t="s">
        <v>5</v>
      </c>
      <c r="K147" s="2" t="s">
        <v>5</v>
      </c>
      <c r="L147" s="2" t="s">
        <v>5</v>
      </c>
      <c r="M147" s="2" t="s">
        <v>5</v>
      </c>
      <c r="N147" s="2" t="s">
        <v>5</v>
      </c>
      <c r="O147" s="2" t="s">
        <v>5</v>
      </c>
      <c r="P147" s="2" t="s">
        <v>5</v>
      </c>
      <c r="Q147" s="2" t="s">
        <v>5</v>
      </c>
      <c r="R147" s="2">
        <v>0.15</v>
      </c>
    </row>
    <row r="148" spans="1:18">
      <c r="A148" s="7" t="s">
        <v>362</v>
      </c>
      <c r="B148" s="7" t="s">
        <v>6</v>
      </c>
      <c r="C148" s="7" t="s">
        <v>335</v>
      </c>
      <c r="D148" s="2" t="s">
        <v>5</v>
      </c>
      <c r="E148" s="2" t="s">
        <v>5</v>
      </c>
      <c r="F148" s="2" t="s">
        <v>5</v>
      </c>
      <c r="G148" s="2" t="s">
        <v>5</v>
      </c>
      <c r="H148" s="2" t="s">
        <v>5</v>
      </c>
      <c r="I148" s="2" t="s">
        <v>5</v>
      </c>
      <c r="J148" s="2" t="s">
        <v>5</v>
      </c>
      <c r="K148" s="2" t="s">
        <v>5</v>
      </c>
      <c r="L148" s="2" t="s">
        <v>5</v>
      </c>
      <c r="M148" s="2" t="s">
        <v>5</v>
      </c>
      <c r="N148" s="2" t="s">
        <v>5</v>
      </c>
      <c r="O148" s="2" t="s">
        <v>5</v>
      </c>
      <c r="P148" s="2" t="s">
        <v>5</v>
      </c>
      <c r="Q148" s="2">
        <v>42.9</v>
      </c>
      <c r="R148" s="2">
        <v>42.9</v>
      </c>
    </row>
    <row r="149" spans="1:18">
      <c r="A149" s="7" t="s">
        <v>362</v>
      </c>
      <c r="B149" s="7" t="s">
        <v>6</v>
      </c>
      <c r="C149" s="7" t="s">
        <v>236</v>
      </c>
      <c r="D149" s="2" t="s">
        <v>5</v>
      </c>
      <c r="E149" s="2" t="s">
        <v>5</v>
      </c>
      <c r="F149" s="2" t="s">
        <v>5</v>
      </c>
      <c r="G149" s="2" t="s">
        <v>5</v>
      </c>
      <c r="H149" s="2" t="s">
        <v>5</v>
      </c>
      <c r="I149" s="2" t="s">
        <v>5</v>
      </c>
      <c r="J149" s="2" t="s">
        <v>5</v>
      </c>
      <c r="K149" s="2" t="s">
        <v>5</v>
      </c>
      <c r="L149" s="2" t="s">
        <v>5</v>
      </c>
      <c r="M149" s="2">
        <v>80.600000000000009</v>
      </c>
      <c r="N149" s="2" t="s">
        <v>5</v>
      </c>
      <c r="O149" s="2" t="s">
        <v>5</v>
      </c>
      <c r="P149" s="2" t="s">
        <v>5</v>
      </c>
      <c r="Q149" s="2" t="s">
        <v>5</v>
      </c>
      <c r="R149" s="2">
        <v>80.600000000000009</v>
      </c>
    </row>
    <row r="150" spans="1:18">
      <c r="A150" s="7" t="s">
        <v>362</v>
      </c>
      <c r="B150" s="7" t="s">
        <v>6</v>
      </c>
      <c r="C150" s="7" t="s">
        <v>286</v>
      </c>
      <c r="D150" s="2" t="s">
        <v>5</v>
      </c>
      <c r="E150" s="2" t="s">
        <v>5</v>
      </c>
      <c r="F150" s="2" t="s">
        <v>5</v>
      </c>
      <c r="G150" s="2" t="s">
        <v>5</v>
      </c>
      <c r="H150" s="2" t="s">
        <v>5</v>
      </c>
      <c r="I150" s="2" t="s">
        <v>5</v>
      </c>
      <c r="J150" s="2" t="s">
        <v>5</v>
      </c>
      <c r="K150" s="2" t="s">
        <v>5</v>
      </c>
      <c r="L150" s="2" t="s">
        <v>5</v>
      </c>
      <c r="M150" s="2">
        <v>5</v>
      </c>
      <c r="N150" s="2" t="s">
        <v>5</v>
      </c>
      <c r="O150" s="2" t="s">
        <v>5</v>
      </c>
      <c r="P150" s="2" t="s">
        <v>5</v>
      </c>
      <c r="Q150" s="2" t="s">
        <v>5</v>
      </c>
      <c r="R150" s="2">
        <v>5</v>
      </c>
    </row>
    <row r="151" spans="1:18">
      <c r="A151" s="7" t="s">
        <v>362</v>
      </c>
      <c r="B151" s="7" t="s">
        <v>6</v>
      </c>
      <c r="C151" s="7" t="s">
        <v>7</v>
      </c>
      <c r="D151" s="2" t="s">
        <v>5</v>
      </c>
      <c r="E151" s="2" t="s">
        <v>5</v>
      </c>
      <c r="F151" s="2" t="s">
        <v>5</v>
      </c>
      <c r="G151" s="2" t="s">
        <v>5</v>
      </c>
      <c r="H151" s="2" t="s">
        <v>5</v>
      </c>
      <c r="I151" s="2" t="s">
        <v>5</v>
      </c>
      <c r="J151" s="2">
        <v>84.6</v>
      </c>
      <c r="K151" s="2" t="s">
        <v>5</v>
      </c>
      <c r="L151" s="2" t="s">
        <v>5</v>
      </c>
      <c r="M151" s="2">
        <v>753.6</v>
      </c>
      <c r="N151" s="2" t="s">
        <v>5</v>
      </c>
      <c r="O151" s="2" t="s">
        <v>5</v>
      </c>
      <c r="P151" s="2" t="s">
        <v>5</v>
      </c>
      <c r="Q151" s="2" t="s">
        <v>5</v>
      </c>
      <c r="R151" s="2">
        <v>838.2</v>
      </c>
    </row>
    <row r="152" spans="1:18">
      <c r="A152" s="7" t="s">
        <v>362</v>
      </c>
      <c r="B152" s="7" t="s">
        <v>6</v>
      </c>
      <c r="C152" s="7" t="s">
        <v>55</v>
      </c>
      <c r="D152" s="2" t="s">
        <v>5</v>
      </c>
      <c r="E152" s="2" t="s">
        <v>5</v>
      </c>
      <c r="F152" s="2" t="s">
        <v>5</v>
      </c>
      <c r="G152" s="2" t="s">
        <v>5</v>
      </c>
      <c r="H152" s="2" t="s">
        <v>5</v>
      </c>
      <c r="I152" s="2" t="s">
        <v>5</v>
      </c>
      <c r="J152" s="2" t="s">
        <v>5</v>
      </c>
      <c r="K152" s="2" t="s">
        <v>5</v>
      </c>
      <c r="L152" s="2" t="s">
        <v>5</v>
      </c>
      <c r="M152" s="2">
        <v>245.49</v>
      </c>
      <c r="N152" s="2" t="s">
        <v>5</v>
      </c>
      <c r="O152" s="2" t="s">
        <v>5</v>
      </c>
      <c r="P152" s="2" t="s">
        <v>5</v>
      </c>
      <c r="Q152" s="2" t="s">
        <v>5</v>
      </c>
      <c r="R152" s="2">
        <v>245.49</v>
      </c>
    </row>
    <row r="153" spans="1:18">
      <c r="A153" s="7" t="s">
        <v>362</v>
      </c>
      <c r="B153" s="7" t="s">
        <v>6</v>
      </c>
      <c r="C153" s="7" t="s">
        <v>222</v>
      </c>
      <c r="D153" s="2" t="s">
        <v>5</v>
      </c>
      <c r="E153" s="2" t="s">
        <v>5</v>
      </c>
      <c r="F153" s="2" t="s">
        <v>5</v>
      </c>
      <c r="G153" s="2" t="s">
        <v>5</v>
      </c>
      <c r="H153" s="2" t="s">
        <v>5</v>
      </c>
      <c r="I153" s="2" t="s">
        <v>5</v>
      </c>
      <c r="J153" s="2" t="s">
        <v>5</v>
      </c>
      <c r="K153" s="2" t="s">
        <v>5</v>
      </c>
      <c r="L153" s="2" t="s">
        <v>5</v>
      </c>
      <c r="M153" s="2">
        <v>41.6</v>
      </c>
      <c r="N153" s="2" t="s">
        <v>5</v>
      </c>
      <c r="O153" s="2" t="s">
        <v>5</v>
      </c>
      <c r="P153" s="2" t="s">
        <v>5</v>
      </c>
      <c r="Q153" s="2" t="s">
        <v>5</v>
      </c>
      <c r="R153" s="2">
        <v>41.6</v>
      </c>
    </row>
    <row r="154" spans="1:18">
      <c r="A154" s="7" t="s">
        <v>362</v>
      </c>
      <c r="B154" s="7" t="s">
        <v>6</v>
      </c>
      <c r="C154" s="7" t="s">
        <v>304</v>
      </c>
      <c r="D154" s="2" t="s">
        <v>5</v>
      </c>
      <c r="E154" s="2" t="s">
        <v>5</v>
      </c>
      <c r="F154" s="2" t="s">
        <v>5</v>
      </c>
      <c r="G154" s="2" t="s">
        <v>5</v>
      </c>
      <c r="H154" s="2" t="s">
        <v>5</v>
      </c>
      <c r="I154" s="2" t="s">
        <v>5</v>
      </c>
      <c r="J154" s="2" t="s">
        <v>5</v>
      </c>
      <c r="K154" s="2" t="s">
        <v>5</v>
      </c>
      <c r="L154" s="2" t="s">
        <v>5</v>
      </c>
      <c r="M154" s="2">
        <v>12.3</v>
      </c>
      <c r="N154" s="2" t="s">
        <v>5</v>
      </c>
      <c r="O154" s="2" t="s">
        <v>5</v>
      </c>
      <c r="P154" s="2" t="s">
        <v>5</v>
      </c>
      <c r="Q154" s="2" t="s">
        <v>5</v>
      </c>
      <c r="R154" s="2">
        <v>12.3</v>
      </c>
    </row>
    <row r="155" spans="1:18">
      <c r="A155" s="7" t="s">
        <v>362</v>
      </c>
      <c r="B155" s="7" t="s">
        <v>6</v>
      </c>
      <c r="C155" s="7" t="s">
        <v>208</v>
      </c>
      <c r="D155" s="2">
        <v>0.1</v>
      </c>
      <c r="E155" s="2" t="s">
        <v>5</v>
      </c>
      <c r="F155" s="2" t="s">
        <v>5</v>
      </c>
      <c r="G155" s="2" t="s">
        <v>5</v>
      </c>
      <c r="H155" s="2" t="s">
        <v>5</v>
      </c>
      <c r="I155" s="2" t="s">
        <v>5</v>
      </c>
      <c r="J155" s="2" t="s">
        <v>5</v>
      </c>
      <c r="K155" s="2" t="s">
        <v>5</v>
      </c>
      <c r="L155" s="2" t="s">
        <v>5</v>
      </c>
      <c r="M155" s="2" t="s">
        <v>5</v>
      </c>
      <c r="N155" s="2" t="s">
        <v>5</v>
      </c>
      <c r="O155" s="2" t="s">
        <v>5</v>
      </c>
      <c r="P155" s="2" t="s">
        <v>5</v>
      </c>
      <c r="Q155" s="2" t="s">
        <v>5</v>
      </c>
      <c r="R155" s="2">
        <v>0.1</v>
      </c>
    </row>
    <row r="156" spans="1:18">
      <c r="A156" s="7" t="s">
        <v>362</v>
      </c>
      <c r="B156" s="7" t="s">
        <v>6</v>
      </c>
      <c r="C156" s="7" t="s">
        <v>341</v>
      </c>
      <c r="D156" s="2" t="s">
        <v>5</v>
      </c>
      <c r="E156" s="2" t="s">
        <v>5</v>
      </c>
      <c r="F156" s="2" t="s">
        <v>5</v>
      </c>
      <c r="G156" s="2" t="s">
        <v>5</v>
      </c>
      <c r="H156" s="2" t="s">
        <v>5</v>
      </c>
      <c r="I156" s="2" t="s">
        <v>5</v>
      </c>
      <c r="J156" s="2" t="s">
        <v>5</v>
      </c>
      <c r="K156" s="2" t="s">
        <v>5</v>
      </c>
      <c r="L156" s="2" t="s">
        <v>5</v>
      </c>
      <c r="M156" s="2">
        <v>15.6</v>
      </c>
      <c r="N156" s="2" t="s">
        <v>5</v>
      </c>
      <c r="O156" s="2" t="s">
        <v>5</v>
      </c>
      <c r="P156" s="2" t="s">
        <v>5</v>
      </c>
      <c r="Q156" s="2" t="s">
        <v>5</v>
      </c>
      <c r="R156" s="2">
        <v>15.6</v>
      </c>
    </row>
    <row r="157" spans="1:18">
      <c r="A157" s="7" t="s">
        <v>362</v>
      </c>
      <c r="B157" s="7" t="s">
        <v>6</v>
      </c>
      <c r="C157" s="7" t="s">
        <v>194</v>
      </c>
      <c r="D157" s="2" t="s">
        <v>5</v>
      </c>
      <c r="E157" s="2" t="s">
        <v>5</v>
      </c>
      <c r="F157" s="2" t="s">
        <v>5</v>
      </c>
      <c r="G157" s="2" t="s">
        <v>5</v>
      </c>
      <c r="H157" s="2" t="s">
        <v>5</v>
      </c>
      <c r="I157" s="2" t="s">
        <v>5</v>
      </c>
      <c r="J157" s="2" t="s">
        <v>5</v>
      </c>
      <c r="K157" s="2" t="s">
        <v>5</v>
      </c>
      <c r="L157" s="2" t="s">
        <v>5</v>
      </c>
      <c r="M157" s="2">
        <v>11</v>
      </c>
      <c r="N157" s="2" t="s">
        <v>5</v>
      </c>
      <c r="O157" s="2" t="s">
        <v>5</v>
      </c>
      <c r="P157" s="2" t="s">
        <v>5</v>
      </c>
      <c r="Q157" s="2" t="s">
        <v>5</v>
      </c>
      <c r="R157" s="2">
        <v>11</v>
      </c>
    </row>
    <row r="158" spans="1:18">
      <c r="A158" s="7" t="s">
        <v>362</v>
      </c>
      <c r="B158" s="7" t="s">
        <v>6</v>
      </c>
      <c r="C158" s="7" t="s">
        <v>126</v>
      </c>
      <c r="D158" s="2" t="s">
        <v>5</v>
      </c>
      <c r="E158" s="2" t="s">
        <v>5</v>
      </c>
      <c r="F158" s="2" t="s">
        <v>5</v>
      </c>
      <c r="G158" s="2" t="s">
        <v>5</v>
      </c>
      <c r="H158" s="2" t="s">
        <v>5</v>
      </c>
      <c r="I158" s="2" t="s">
        <v>5</v>
      </c>
      <c r="J158" s="2" t="s">
        <v>5</v>
      </c>
      <c r="K158" s="2" t="s">
        <v>5</v>
      </c>
      <c r="L158" s="2" t="s">
        <v>5</v>
      </c>
      <c r="M158" s="2">
        <v>60.6</v>
      </c>
      <c r="N158" s="2" t="s">
        <v>5</v>
      </c>
      <c r="O158" s="2" t="s">
        <v>5</v>
      </c>
      <c r="P158" s="2" t="s">
        <v>5</v>
      </c>
      <c r="Q158" s="2" t="s">
        <v>5</v>
      </c>
      <c r="R158" s="2">
        <v>60.6</v>
      </c>
    </row>
    <row r="159" spans="1:18">
      <c r="A159" s="7" t="s">
        <v>362</v>
      </c>
      <c r="B159" s="7" t="s">
        <v>6</v>
      </c>
      <c r="C159" s="7" t="s">
        <v>122</v>
      </c>
      <c r="D159" s="2">
        <v>0.1</v>
      </c>
      <c r="E159" s="2" t="s">
        <v>5</v>
      </c>
      <c r="F159" s="2" t="s">
        <v>5</v>
      </c>
      <c r="G159" s="2" t="s">
        <v>5</v>
      </c>
      <c r="H159" s="2" t="s">
        <v>5</v>
      </c>
      <c r="I159" s="2">
        <v>52.7</v>
      </c>
      <c r="J159" s="2" t="s">
        <v>5</v>
      </c>
      <c r="K159" s="2" t="s">
        <v>5</v>
      </c>
      <c r="L159" s="2" t="s">
        <v>5</v>
      </c>
      <c r="M159" s="2">
        <v>260.2</v>
      </c>
      <c r="N159" s="2" t="s">
        <v>5</v>
      </c>
      <c r="O159" s="2" t="s">
        <v>5</v>
      </c>
      <c r="P159" s="2" t="s">
        <v>5</v>
      </c>
      <c r="Q159" s="2" t="s">
        <v>5</v>
      </c>
      <c r="R159" s="2">
        <v>313</v>
      </c>
    </row>
    <row r="160" spans="1:18">
      <c r="A160" s="7" t="s">
        <v>367</v>
      </c>
      <c r="B160" s="7" t="s">
        <v>201</v>
      </c>
      <c r="C160" s="7" t="s">
        <v>202</v>
      </c>
      <c r="D160" s="2" t="s">
        <v>5</v>
      </c>
      <c r="E160" s="2" t="s">
        <v>5</v>
      </c>
      <c r="F160" s="2" t="s">
        <v>5</v>
      </c>
      <c r="G160" s="2" t="s">
        <v>5</v>
      </c>
      <c r="H160" s="2" t="s">
        <v>5</v>
      </c>
      <c r="I160" s="2" t="s">
        <v>5</v>
      </c>
      <c r="J160" s="2" t="s">
        <v>5</v>
      </c>
      <c r="K160" s="2" t="s">
        <v>5</v>
      </c>
      <c r="L160" s="2" t="s">
        <v>5</v>
      </c>
      <c r="M160" s="2">
        <v>10</v>
      </c>
      <c r="N160" s="2" t="s">
        <v>5</v>
      </c>
      <c r="O160" s="2" t="s">
        <v>5</v>
      </c>
      <c r="P160" s="2" t="s">
        <v>5</v>
      </c>
      <c r="Q160" s="2" t="s">
        <v>5</v>
      </c>
      <c r="R160" s="2">
        <v>10</v>
      </c>
    </row>
    <row r="161" spans="1:18">
      <c r="A161" s="7" t="s">
        <v>367</v>
      </c>
      <c r="B161" s="7" t="s">
        <v>185</v>
      </c>
      <c r="C161" s="7" t="s">
        <v>186</v>
      </c>
      <c r="D161" s="2" t="s">
        <v>5</v>
      </c>
      <c r="E161" s="2" t="s">
        <v>5</v>
      </c>
      <c r="F161" s="2" t="s">
        <v>5</v>
      </c>
      <c r="G161" s="2" t="s">
        <v>5</v>
      </c>
      <c r="H161" s="2" t="s">
        <v>5</v>
      </c>
      <c r="I161" s="2" t="s">
        <v>5</v>
      </c>
      <c r="J161" s="2" t="s">
        <v>5</v>
      </c>
      <c r="K161" s="2" t="s">
        <v>5</v>
      </c>
      <c r="L161" s="2" t="s">
        <v>5</v>
      </c>
      <c r="M161" s="2">
        <v>46.730000000000004</v>
      </c>
      <c r="N161" s="2" t="s">
        <v>5</v>
      </c>
      <c r="O161" s="2" t="s">
        <v>5</v>
      </c>
      <c r="P161" s="2" t="s">
        <v>5</v>
      </c>
      <c r="Q161" s="2" t="s">
        <v>5</v>
      </c>
      <c r="R161" s="2">
        <v>46.730000000000004</v>
      </c>
    </row>
    <row r="162" spans="1:18">
      <c r="A162" s="7" t="s">
        <v>367</v>
      </c>
      <c r="B162" s="7" t="s">
        <v>185</v>
      </c>
      <c r="C162" s="7" t="s">
        <v>324</v>
      </c>
      <c r="D162" s="2" t="s">
        <v>5</v>
      </c>
      <c r="E162" s="2" t="s">
        <v>5</v>
      </c>
      <c r="F162" s="2" t="s">
        <v>5</v>
      </c>
      <c r="G162" s="2" t="s">
        <v>5</v>
      </c>
      <c r="H162" s="2" t="s">
        <v>5</v>
      </c>
      <c r="I162" s="2" t="s">
        <v>5</v>
      </c>
      <c r="J162" s="2" t="s">
        <v>5</v>
      </c>
      <c r="K162" s="2" t="s">
        <v>5</v>
      </c>
      <c r="L162" s="2" t="s">
        <v>5</v>
      </c>
      <c r="M162" s="2">
        <v>25</v>
      </c>
      <c r="N162" s="2" t="s">
        <v>5</v>
      </c>
      <c r="O162" s="2" t="s">
        <v>5</v>
      </c>
      <c r="P162" s="2" t="s">
        <v>5</v>
      </c>
      <c r="Q162" s="2" t="s">
        <v>5</v>
      </c>
      <c r="R162" s="2">
        <v>25</v>
      </c>
    </row>
    <row r="163" spans="1:18">
      <c r="A163" s="7" t="s">
        <v>367</v>
      </c>
      <c r="B163" s="7" t="s">
        <v>185</v>
      </c>
      <c r="C163" s="7" t="s">
        <v>200</v>
      </c>
      <c r="D163" s="2" t="s">
        <v>5</v>
      </c>
      <c r="E163" s="2" t="s">
        <v>5</v>
      </c>
      <c r="F163" s="2" t="s">
        <v>5</v>
      </c>
      <c r="G163" s="2" t="s">
        <v>5</v>
      </c>
      <c r="H163" s="2" t="s">
        <v>5</v>
      </c>
      <c r="I163" s="2" t="s">
        <v>5</v>
      </c>
      <c r="J163" s="2" t="s">
        <v>5</v>
      </c>
      <c r="K163" s="2" t="s">
        <v>5</v>
      </c>
      <c r="L163" s="2" t="s">
        <v>5</v>
      </c>
      <c r="M163" s="2">
        <v>28</v>
      </c>
      <c r="N163" s="2" t="s">
        <v>5</v>
      </c>
      <c r="O163" s="2" t="s">
        <v>5</v>
      </c>
      <c r="P163" s="2" t="s">
        <v>5</v>
      </c>
      <c r="Q163" s="2" t="s">
        <v>5</v>
      </c>
      <c r="R163" s="2">
        <v>28</v>
      </c>
    </row>
    <row r="164" spans="1:18">
      <c r="A164" s="7" t="s">
        <v>368</v>
      </c>
      <c r="B164" s="7" t="s">
        <v>192</v>
      </c>
      <c r="C164" s="7" t="s">
        <v>193</v>
      </c>
      <c r="D164" s="2" t="s">
        <v>5</v>
      </c>
      <c r="E164" s="2" t="s">
        <v>5</v>
      </c>
      <c r="F164" s="2" t="s">
        <v>5</v>
      </c>
      <c r="G164" s="2" t="s">
        <v>5</v>
      </c>
      <c r="H164" s="2" t="s">
        <v>5</v>
      </c>
      <c r="I164" s="2" t="s">
        <v>5</v>
      </c>
      <c r="J164" s="2" t="s">
        <v>5</v>
      </c>
      <c r="K164" s="2" t="s">
        <v>5</v>
      </c>
      <c r="L164" s="2" t="s">
        <v>5</v>
      </c>
      <c r="M164" s="2" t="s">
        <v>5</v>
      </c>
      <c r="N164" s="2" t="s">
        <v>5</v>
      </c>
      <c r="O164" s="2">
        <v>7</v>
      </c>
      <c r="P164" s="2" t="s">
        <v>5</v>
      </c>
      <c r="Q164" s="2" t="s">
        <v>5</v>
      </c>
      <c r="R164" s="2">
        <v>7</v>
      </c>
    </row>
    <row r="165" spans="1:18">
      <c r="A165" s="7" t="s">
        <v>368</v>
      </c>
      <c r="B165" s="7" t="s">
        <v>129</v>
      </c>
      <c r="C165" s="7" t="s">
        <v>130</v>
      </c>
      <c r="D165" s="2" t="s">
        <v>5</v>
      </c>
      <c r="E165" s="2" t="s">
        <v>5</v>
      </c>
      <c r="F165" s="2" t="s">
        <v>5</v>
      </c>
      <c r="G165" s="2" t="s">
        <v>5</v>
      </c>
      <c r="H165" s="2" t="s">
        <v>5</v>
      </c>
      <c r="I165" s="2" t="s">
        <v>5</v>
      </c>
      <c r="J165" s="2" t="s">
        <v>5</v>
      </c>
      <c r="K165" s="2" t="s">
        <v>5</v>
      </c>
      <c r="L165" s="2" t="s">
        <v>5</v>
      </c>
      <c r="M165" s="2" t="s">
        <v>5</v>
      </c>
      <c r="N165" s="2" t="s">
        <v>5</v>
      </c>
      <c r="O165" s="2">
        <v>28</v>
      </c>
      <c r="P165" s="2" t="s">
        <v>5</v>
      </c>
      <c r="Q165" s="2" t="s">
        <v>5</v>
      </c>
      <c r="R165" s="2">
        <v>28</v>
      </c>
    </row>
    <row r="166" spans="1:18">
      <c r="A166" s="7" t="s">
        <v>368</v>
      </c>
      <c r="B166" s="7" t="s">
        <v>129</v>
      </c>
      <c r="C166" s="7" t="s">
        <v>181</v>
      </c>
      <c r="D166" s="2" t="s">
        <v>5</v>
      </c>
      <c r="E166" s="2" t="s">
        <v>5</v>
      </c>
      <c r="F166" s="2" t="s">
        <v>5</v>
      </c>
      <c r="G166" s="2" t="s">
        <v>5</v>
      </c>
      <c r="H166" s="2" t="s">
        <v>5</v>
      </c>
      <c r="I166" s="2" t="s">
        <v>5</v>
      </c>
      <c r="J166" s="2" t="s">
        <v>5</v>
      </c>
      <c r="K166" s="2" t="s">
        <v>5</v>
      </c>
      <c r="L166" s="2">
        <v>15</v>
      </c>
      <c r="M166" s="2" t="s">
        <v>5</v>
      </c>
      <c r="N166" s="2" t="s">
        <v>5</v>
      </c>
      <c r="O166" s="2">
        <v>101</v>
      </c>
      <c r="P166" s="2" t="s">
        <v>5</v>
      </c>
      <c r="Q166" s="2" t="s">
        <v>5</v>
      </c>
      <c r="R166" s="2">
        <v>116</v>
      </c>
    </row>
    <row r="167" spans="1:18">
      <c r="A167" s="7" t="s">
        <v>368</v>
      </c>
      <c r="B167" s="7" t="s">
        <v>129</v>
      </c>
      <c r="C167" s="7" t="s">
        <v>342</v>
      </c>
      <c r="D167" s="2" t="s">
        <v>5</v>
      </c>
      <c r="E167" s="2" t="s">
        <v>5</v>
      </c>
      <c r="F167" s="2" t="s">
        <v>5</v>
      </c>
      <c r="G167" s="2" t="s">
        <v>5</v>
      </c>
      <c r="H167" s="2" t="s">
        <v>5</v>
      </c>
      <c r="I167" s="2" t="s">
        <v>5</v>
      </c>
      <c r="J167" s="2" t="s">
        <v>5</v>
      </c>
      <c r="K167" s="2" t="s">
        <v>5</v>
      </c>
      <c r="L167" s="2" t="s">
        <v>5</v>
      </c>
      <c r="M167" s="2" t="s">
        <v>5</v>
      </c>
      <c r="N167" s="2">
        <v>32</v>
      </c>
      <c r="O167" s="2" t="s">
        <v>5</v>
      </c>
      <c r="P167" s="2" t="s">
        <v>5</v>
      </c>
      <c r="Q167" s="2" t="s">
        <v>5</v>
      </c>
      <c r="R167" s="2">
        <v>32</v>
      </c>
    </row>
    <row r="168" spans="1:18">
      <c r="A168" s="7" t="s">
        <v>368</v>
      </c>
      <c r="B168" s="7" t="s">
        <v>129</v>
      </c>
      <c r="C168" s="7" t="s">
        <v>234</v>
      </c>
      <c r="D168" s="2" t="s">
        <v>5</v>
      </c>
      <c r="E168" s="2" t="s">
        <v>5</v>
      </c>
      <c r="F168" s="2" t="s">
        <v>5</v>
      </c>
      <c r="G168" s="2" t="s">
        <v>5</v>
      </c>
      <c r="H168" s="2" t="s">
        <v>5</v>
      </c>
      <c r="I168" s="2" t="s">
        <v>5</v>
      </c>
      <c r="J168" s="2" t="s">
        <v>5</v>
      </c>
      <c r="K168" s="2" t="s">
        <v>5</v>
      </c>
      <c r="L168" s="2">
        <v>11</v>
      </c>
      <c r="M168" s="2" t="s">
        <v>5</v>
      </c>
      <c r="N168" s="2">
        <v>15.06</v>
      </c>
      <c r="O168" s="2">
        <v>45.1</v>
      </c>
      <c r="P168" s="2" t="s">
        <v>5</v>
      </c>
      <c r="Q168" s="2" t="s">
        <v>5</v>
      </c>
      <c r="R168" s="2">
        <v>71.16</v>
      </c>
    </row>
    <row r="169" spans="1:18">
      <c r="A169" s="7" t="s">
        <v>368</v>
      </c>
      <c r="B169" s="7" t="s">
        <v>59</v>
      </c>
      <c r="C169" s="7" t="s">
        <v>60</v>
      </c>
      <c r="D169" s="2" t="s">
        <v>5</v>
      </c>
      <c r="E169" s="2" t="s">
        <v>5</v>
      </c>
      <c r="F169" s="2" t="s">
        <v>5</v>
      </c>
      <c r="G169" s="2" t="s">
        <v>5</v>
      </c>
      <c r="H169" s="2" t="s">
        <v>5</v>
      </c>
      <c r="I169" s="2" t="s">
        <v>5</v>
      </c>
      <c r="J169" s="2" t="s">
        <v>5</v>
      </c>
      <c r="K169" s="2" t="s">
        <v>5</v>
      </c>
      <c r="L169" s="2" t="s">
        <v>5</v>
      </c>
      <c r="M169" s="2" t="s">
        <v>5</v>
      </c>
      <c r="N169" s="2">
        <v>35</v>
      </c>
      <c r="O169" s="2">
        <v>84</v>
      </c>
      <c r="P169" s="2" t="s">
        <v>5</v>
      </c>
      <c r="Q169" s="2" t="s">
        <v>5</v>
      </c>
      <c r="R169" s="2">
        <v>119</v>
      </c>
    </row>
    <row r="170" spans="1:18">
      <c r="A170" s="7" t="s">
        <v>368</v>
      </c>
      <c r="B170" s="7" t="s">
        <v>59</v>
      </c>
      <c r="C170" s="7" t="s">
        <v>239</v>
      </c>
      <c r="D170" s="2" t="s">
        <v>5</v>
      </c>
      <c r="E170" s="2" t="s">
        <v>5</v>
      </c>
      <c r="F170" s="2" t="s">
        <v>5</v>
      </c>
      <c r="G170" s="2" t="s">
        <v>5</v>
      </c>
      <c r="H170" s="2" t="s">
        <v>5</v>
      </c>
      <c r="I170" s="2" t="s">
        <v>5</v>
      </c>
      <c r="J170" s="2" t="s">
        <v>5</v>
      </c>
      <c r="K170" s="2" t="s">
        <v>5</v>
      </c>
      <c r="L170" s="2" t="s">
        <v>5</v>
      </c>
      <c r="M170" s="2" t="s">
        <v>5</v>
      </c>
      <c r="N170" s="2" t="s">
        <v>5</v>
      </c>
      <c r="O170" s="2">
        <v>140</v>
      </c>
      <c r="P170" s="2" t="s">
        <v>5</v>
      </c>
      <c r="Q170" s="2" t="s">
        <v>5</v>
      </c>
      <c r="R170" s="2">
        <v>140</v>
      </c>
    </row>
    <row r="171" spans="1:18">
      <c r="A171" s="7" t="s">
        <v>368</v>
      </c>
      <c r="B171" s="7" t="s">
        <v>59</v>
      </c>
      <c r="C171" s="7" t="s">
        <v>339</v>
      </c>
      <c r="D171" s="2" t="s">
        <v>5</v>
      </c>
      <c r="E171" s="2" t="s">
        <v>5</v>
      </c>
      <c r="F171" s="2" t="s">
        <v>5</v>
      </c>
      <c r="G171" s="2" t="s">
        <v>5</v>
      </c>
      <c r="H171" s="2" t="s">
        <v>5</v>
      </c>
      <c r="I171" s="2" t="s">
        <v>5</v>
      </c>
      <c r="J171" s="2" t="s">
        <v>5</v>
      </c>
      <c r="K171" s="2" t="s">
        <v>5</v>
      </c>
      <c r="L171" s="2" t="s">
        <v>5</v>
      </c>
      <c r="M171" s="2" t="s">
        <v>5</v>
      </c>
      <c r="N171" s="2" t="s">
        <v>5</v>
      </c>
      <c r="O171" s="2">
        <v>57.5</v>
      </c>
      <c r="P171" s="2" t="s">
        <v>5</v>
      </c>
      <c r="Q171" s="2" t="s">
        <v>5</v>
      </c>
      <c r="R171" s="2">
        <v>57.5</v>
      </c>
    </row>
    <row r="172" spans="1:18">
      <c r="A172" s="7" t="s">
        <v>368</v>
      </c>
      <c r="B172" s="7" t="s">
        <v>59</v>
      </c>
      <c r="C172" s="7" t="s">
        <v>354</v>
      </c>
      <c r="D172" s="2" t="s">
        <v>5</v>
      </c>
      <c r="E172" s="2" t="s">
        <v>5</v>
      </c>
      <c r="F172" s="2" t="s">
        <v>5</v>
      </c>
      <c r="G172" s="2" t="s">
        <v>5</v>
      </c>
      <c r="H172" s="2" t="s">
        <v>5</v>
      </c>
      <c r="I172" s="2" t="s">
        <v>5</v>
      </c>
      <c r="J172" s="2" t="s">
        <v>5</v>
      </c>
      <c r="K172" s="2" t="s">
        <v>5</v>
      </c>
      <c r="L172" s="2">
        <v>35</v>
      </c>
      <c r="M172" s="2" t="s">
        <v>5</v>
      </c>
      <c r="N172" s="2" t="s">
        <v>5</v>
      </c>
      <c r="O172" s="2" t="s">
        <v>5</v>
      </c>
      <c r="P172" s="2" t="s">
        <v>5</v>
      </c>
      <c r="Q172" s="2" t="s">
        <v>5</v>
      </c>
      <c r="R172" s="2">
        <v>35</v>
      </c>
    </row>
    <row r="173" spans="1:18">
      <c r="A173" s="7" t="s">
        <v>368</v>
      </c>
      <c r="B173" s="7" t="s">
        <v>59</v>
      </c>
      <c r="C173" s="7" t="s">
        <v>281</v>
      </c>
      <c r="D173" s="2" t="s">
        <v>5</v>
      </c>
      <c r="E173" s="2" t="s">
        <v>5</v>
      </c>
      <c r="F173" s="2" t="s">
        <v>5</v>
      </c>
      <c r="G173" s="2" t="s">
        <v>5</v>
      </c>
      <c r="H173" s="2" t="s">
        <v>5</v>
      </c>
      <c r="I173" s="2" t="s">
        <v>5</v>
      </c>
      <c r="J173" s="2" t="s">
        <v>5</v>
      </c>
      <c r="K173" s="2" t="s">
        <v>5</v>
      </c>
      <c r="L173" s="2">
        <v>10</v>
      </c>
      <c r="M173" s="2" t="s">
        <v>5</v>
      </c>
      <c r="N173" s="2" t="s">
        <v>5</v>
      </c>
      <c r="O173" s="2">
        <v>83.4</v>
      </c>
      <c r="P173" s="2" t="s">
        <v>5</v>
      </c>
      <c r="Q173" s="2" t="s">
        <v>5</v>
      </c>
      <c r="R173" s="2">
        <v>93.4</v>
      </c>
    </row>
    <row r="174" spans="1:18">
      <c r="A174" s="7" t="s">
        <v>368</v>
      </c>
      <c r="B174" s="7" t="s">
        <v>203</v>
      </c>
      <c r="C174" s="7" t="s">
        <v>361</v>
      </c>
      <c r="D174" s="2" t="s">
        <v>5</v>
      </c>
      <c r="E174" s="2" t="s">
        <v>5</v>
      </c>
      <c r="F174" s="2" t="s">
        <v>5</v>
      </c>
      <c r="G174" s="2" t="s">
        <v>5</v>
      </c>
      <c r="H174" s="2" t="s">
        <v>5</v>
      </c>
      <c r="I174" s="2" t="s">
        <v>5</v>
      </c>
      <c r="J174" s="2" t="s">
        <v>5</v>
      </c>
      <c r="K174" s="2" t="s">
        <v>5</v>
      </c>
      <c r="L174" s="2" t="s">
        <v>5</v>
      </c>
      <c r="M174" s="2">
        <v>18</v>
      </c>
      <c r="N174" s="2" t="s">
        <v>5</v>
      </c>
      <c r="O174" s="2" t="s">
        <v>5</v>
      </c>
      <c r="P174" s="2" t="s">
        <v>5</v>
      </c>
      <c r="Q174" s="2" t="s">
        <v>5</v>
      </c>
      <c r="R174" s="2">
        <v>18</v>
      </c>
    </row>
    <row r="175" spans="1:18">
      <c r="A175" s="7" t="s">
        <v>368</v>
      </c>
      <c r="B175" s="7" t="s">
        <v>203</v>
      </c>
      <c r="C175" s="7" t="s">
        <v>204</v>
      </c>
      <c r="D175" s="2" t="s">
        <v>5</v>
      </c>
      <c r="E175" s="2" t="s">
        <v>5</v>
      </c>
      <c r="F175" s="2" t="s">
        <v>5</v>
      </c>
      <c r="G175" s="2" t="s">
        <v>5</v>
      </c>
      <c r="H175" s="2" t="s">
        <v>5</v>
      </c>
      <c r="I175" s="2" t="s">
        <v>5</v>
      </c>
      <c r="J175" s="2" t="s">
        <v>5</v>
      </c>
      <c r="K175" s="2" t="s">
        <v>5</v>
      </c>
      <c r="L175" s="2" t="s">
        <v>5</v>
      </c>
      <c r="M175" s="2">
        <v>49.9</v>
      </c>
      <c r="N175" s="2" t="s">
        <v>5</v>
      </c>
      <c r="O175" s="2" t="s">
        <v>5</v>
      </c>
      <c r="P175" s="2" t="s">
        <v>5</v>
      </c>
      <c r="Q175" s="2" t="s">
        <v>5</v>
      </c>
      <c r="R175" s="2">
        <v>49.9</v>
      </c>
    </row>
    <row r="176" spans="1:18">
      <c r="A176" s="7" t="s">
        <v>368</v>
      </c>
      <c r="B176" s="7" t="s">
        <v>203</v>
      </c>
      <c r="C176" s="7" t="s">
        <v>287</v>
      </c>
      <c r="D176" s="2" t="s">
        <v>5</v>
      </c>
      <c r="E176" s="2" t="s">
        <v>5</v>
      </c>
      <c r="F176" s="2" t="s">
        <v>5</v>
      </c>
      <c r="G176" s="2" t="s">
        <v>5</v>
      </c>
      <c r="H176" s="2" t="s">
        <v>5</v>
      </c>
      <c r="I176" s="2" t="s">
        <v>5</v>
      </c>
      <c r="J176" s="2" t="s">
        <v>5</v>
      </c>
      <c r="K176" s="2" t="s">
        <v>5</v>
      </c>
      <c r="L176" s="2" t="s">
        <v>5</v>
      </c>
      <c r="M176" s="2">
        <v>8</v>
      </c>
      <c r="N176" s="2" t="s">
        <v>5</v>
      </c>
      <c r="O176" s="2" t="s">
        <v>5</v>
      </c>
      <c r="P176" s="2" t="s">
        <v>5</v>
      </c>
      <c r="Q176" s="2" t="s">
        <v>5</v>
      </c>
      <c r="R176" s="2">
        <v>8</v>
      </c>
    </row>
    <row r="177" spans="1:18">
      <c r="A177" s="7" t="s">
        <v>368</v>
      </c>
      <c r="B177" s="7" t="s">
        <v>203</v>
      </c>
      <c r="C177" s="7" t="s">
        <v>312</v>
      </c>
      <c r="D177" s="2" t="s">
        <v>5</v>
      </c>
      <c r="E177" s="2" t="s">
        <v>5</v>
      </c>
      <c r="F177" s="2" t="s">
        <v>5</v>
      </c>
      <c r="G177" s="2" t="s">
        <v>5</v>
      </c>
      <c r="H177" s="2" t="s">
        <v>5</v>
      </c>
      <c r="I177" s="2" t="s">
        <v>5</v>
      </c>
      <c r="J177" s="2" t="s">
        <v>5</v>
      </c>
      <c r="K177" s="2" t="s">
        <v>5</v>
      </c>
      <c r="L177" s="2" t="s">
        <v>5</v>
      </c>
      <c r="M177" s="2">
        <v>177</v>
      </c>
      <c r="N177" s="2" t="s">
        <v>5</v>
      </c>
      <c r="O177" s="2" t="s">
        <v>5</v>
      </c>
      <c r="P177" s="2" t="s">
        <v>5</v>
      </c>
      <c r="Q177" s="2" t="s">
        <v>5</v>
      </c>
      <c r="R177" s="2">
        <v>177</v>
      </c>
    </row>
    <row r="178" spans="1:18">
      <c r="A178" s="7" t="s">
        <v>368</v>
      </c>
      <c r="B178" s="7" t="s">
        <v>203</v>
      </c>
      <c r="C178" s="7" t="s">
        <v>266</v>
      </c>
      <c r="D178" s="2" t="s">
        <v>5</v>
      </c>
      <c r="E178" s="2" t="s">
        <v>5</v>
      </c>
      <c r="F178" s="2" t="s">
        <v>5</v>
      </c>
      <c r="G178" s="2" t="s">
        <v>5</v>
      </c>
      <c r="H178" s="2" t="s">
        <v>5</v>
      </c>
      <c r="I178" s="2" t="s">
        <v>5</v>
      </c>
      <c r="J178" s="2" t="s">
        <v>5</v>
      </c>
      <c r="K178" s="2" t="s">
        <v>5</v>
      </c>
      <c r="L178" s="2" t="s">
        <v>5</v>
      </c>
      <c r="M178" s="2">
        <v>140.62</v>
      </c>
      <c r="N178" s="2" t="s">
        <v>5</v>
      </c>
      <c r="O178" s="2" t="s">
        <v>5</v>
      </c>
      <c r="P178" s="2" t="s">
        <v>5</v>
      </c>
      <c r="Q178" s="2" t="s">
        <v>5</v>
      </c>
      <c r="R178" s="2">
        <v>140.62</v>
      </c>
    </row>
    <row r="179" spans="1:18">
      <c r="A179" s="7" t="s">
        <v>368</v>
      </c>
      <c r="B179" s="7" t="s">
        <v>21</v>
      </c>
      <c r="C179" s="7" t="s">
        <v>293</v>
      </c>
      <c r="D179" s="2" t="s">
        <v>5</v>
      </c>
      <c r="E179" s="2">
        <v>0.95</v>
      </c>
      <c r="F179" s="2" t="s">
        <v>5</v>
      </c>
      <c r="G179" s="2" t="s">
        <v>5</v>
      </c>
      <c r="H179" s="2" t="s">
        <v>5</v>
      </c>
      <c r="I179" s="2" t="s">
        <v>5</v>
      </c>
      <c r="J179" s="2" t="s">
        <v>5</v>
      </c>
      <c r="K179" s="2" t="s">
        <v>5</v>
      </c>
      <c r="L179" s="2" t="s">
        <v>5</v>
      </c>
      <c r="M179" s="2" t="s">
        <v>5</v>
      </c>
      <c r="N179" s="2" t="s">
        <v>5</v>
      </c>
      <c r="O179" s="2" t="s">
        <v>5</v>
      </c>
      <c r="P179" s="2" t="s">
        <v>5</v>
      </c>
      <c r="Q179" s="2" t="s">
        <v>5</v>
      </c>
      <c r="R179" s="2">
        <v>0.95</v>
      </c>
    </row>
    <row r="180" spans="1:18">
      <c r="A180" s="7" t="s">
        <v>368</v>
      </c>
      <c r="B180" s="7" t="s">
        <v>21</v>
      </c>
      <c r="C180" s="7" t="s">
        <v>109</v>
      </c>
      <c r="D180" s="2" t="s">
        <v>5</v>
      </c>
      <c r="E180" s="2" t="s">
        <v>5</v>
      </c>
      <c r="F180" s="2" t="s">
        <v>5</v>
      </c>
      <c r="G180" s="2" t="s">
        <v>5</v>
      </c>
      <c r="H180" s="2" t="s">
        <v>5</v>
      </c>
      <c r="I180" s="2" t="s">
        <v>5</v>
      </c>
      <c r="J180" s="2" t="s">
        <v>5</v>
      </c>
      <c r="K180" s="2" t="s">
        <v>5</v>
      </c>
      <c r="L180" s="2">
        <v>20.94</v>
      </c>
      <c r="M180" s="2" t="s">
        <v>5</v>
      </c>
      <c r="N180" s="2">
        <v>235.52</v>
      </c>
      <c r="O180" s="2">
        <v>327.95</v>
      </c>
      <c r="P180" s="2" t="s">
        <v>5</v>
      </c>
      <c r="Q180" s="2" t="s">
        <v>5</v>
      </c>
      <c r="R180" s="2">
        <v>584.41000000000008</v>
      </c>
    </row>
    <row r="181" spans="1:18">
      <c r="A181" s="7" t="s">
        <v>368</v>
      </c>
      <c r="B181" s="7" t="s">
        <v>21</v>
      </c>
      <c r="C181" s="7" t="s">
        <v>351</v>
      </c>
      <c r="D181" s="2" t="s">
        <v>5</v>
      </c>
      <c r="E181" s="2">
        <v>0.8</v>
      </c>
      <c r="F181" s="2" t="s">
        <v>5</v>
      </c>
      <c r="G181" s="2" t="s">
        <v>5</v>
      </c>
      <c r="H181" s="2" t="s">
        <v>5</v>
      </c>
      <c r="I181" s="2" t="s">
        <v>5</v>
      </c>
      <c r="J181" s="2" t="s">
        <v>5</v>
      </c>
      <c r="K181" s="2" t="s">
        <v>5</v>
      </c>
      <c r="L181" s="2" t="s">
        <v>5</v>
      </c>
      <c r="M181" s="2" t="s">
        <v>5</v>
      </c>
      <c r="N181" s="2" t="s">
        <v>5</v>
      </c>
      <c r="O181" s="2" t="s">
        <v>5</v>
      </c>
      <c r="P181" s="2" t="s">
        <v>5</v>
      </c>
      <c r="Q181" s="2" t="s">
        <v>5</v>
      </c>
      <c r="R181" s="2">
        <v>0.8</v>
      </c>
    </row>
    <row r="182" spans="1:18">
      <c r="A182" s="7" t="s">
        <v>368</v>
      </c>
      <c r="B182" s="7" t="s">
        <v>21</v>
      </c>
      <c r="C182" s="7" t="s">
        <v>22</v>
      </c>
      <c r="D182" s="2" t="s">
        <v>5</v>
      </c>
      <c r="E182" s="2" t="s">
        <v>5</v>
      </c>
      <c r="F182" s="2" t="s">
        <v>5</v>
      </c>
      <c r="G182" s="2" t="s">
        <v>5</v>
      </c>
      <c r="H182" s="2" t="s">
        <v>5</v>
      </c>
      <c r="I182" s="2" t="s">
        <v>5</v>
      </c>
      <c r="J182" s="2" t="s">
        <v>5</v>
      </c>
      <c r="K182" s="2" t="s">
        <v>5</v>
      </c>
      <c r="L182" s="2" t="s">
        <v>5</v>
      </c>
      <c r="M182" s="2" t="s">
        <v>5</v>
      </c>
      <c r="N182" s="2" t="s">
        <v>5</v>
      </c>
      <c r="O182" s="2">
        <v>348.46</v>
      </c>
      <c r="P182" s="2" t="s">
        <v>5</v>
      </c>
      <c r="Q182" s="2" t="s">
        <v>5</v>
      </c>
      <c r="R182" s="2">
        <v>348.46</v>
      </c>
    </row>
    <row r="183" spans="1:18">
      <c r="A183" s="7" t="s">
        <v>368</v>
      </c>
      <c r="B183" s="7" t="s">
        <v>21</v>
      </c>
      <c r="C183" s="7" t="s">
        <v>346</v>
      </c>
      <c r="D183" s="2" t="s">
        <v>5</v>
      </c>
      <c r="E183" s="2">
        <v>1</v>
      </c>
      <c r="F183" s="2" t="s">
        <v>5</v>
      </c>
      <c r="G183" s="2" t="s">
        <v>5</v>
      </c>
      <c r="H183" s="2" t="s">
        <v>5</v>
      </c>
      <c r="I183" s="2" t="s">
        <v>5</v>
      </c>
      <c r="J183" s="2" t="s">
        <v>5</v>
      </c>
      <c r="K183" s="2" t="s">
        <v>5</v>
      </c>
      <c r="L183" s="2" t="s">
        <v>5</v>
      </c>
      <c r="M183" s="2" t="s">
        <v>5</v>
      </c>
      <c r="N183" s="2" t="s">
        <v>5</v>
      </c>
      <c r="O183" s="2" t="s">
        <v>5</v>
      </c>
      <c r="P183" s="2" t="s">
        <v>5</v>
      </c>
      <c r="Q183" s="2" t="s">
        <v>5</v>
      </c>
      <c r="R183" s="2">
        <v>1</v>
      </c>
    </row>
    <row r="184" spans="1:18">
      <c r="A184" s="7" t="s">
        <v>368</v>
      </c>
      <c r="B184" s="7" t="s">
        <v>21</v>
      </c>
      <c r="C184" s="7" t="s">
        <v>218</v>
      </c>
      <c r="D184" s="2" t="s">
        <v>5</v>
      </c>
      <c r="E184" s="2">
        <v>4.0299999999999994</v>
      </c>
      <c r="F184" s="2" t="s">
        <v>5</v>
      </c>
      <c r="G184" s="2" t="s">
        <v>5</v>
      </c>
      <c r="H184" s="2" t="s">
        <v>5</v>
      </c>
      <c r="I184" s="2" t="s">
        <v>5</v>
      </c>
      <c r="J184" s="2" t="s">
        <v>5</v>
      </c>
      <c r="K184" s="2" t="s">
        <v>5</v>
      </c>
      <c r="L184" s="2" t="s">
        <v>5</v>
      </c>
      <c r="M184" s="2" t="s">
        <v>5</v>
      </c>
      <c r="N184" s="2" t="s">
        <v>5</v>
      </c>
      <c r="O184" s="2" t="s">
        <v>5</v>
      </c>
      <c r="P184" s="2" t="s">
        <v>5</v>
      </c>
      <c r="Q184" s="2" t="s">
        <v>5</v>
      </c>
      <c r="R184" s="2">
        <v>4.0299999999999994</v>
      </c>
    </row>
    <row r="185" spans="1:18">
      <c r="A185" s="7" t="s">
        <v>368</v>
      </c>
      <c r="B185" s="7" t="s">
        <v>21</v>
      </c>
      <c r="C185" s="7" t="s">
        <v>101</v>
      </c>
      <c r="D185" s="2" t="s">
        <v>5</v>
      </c>
      <c r="E185" s="2">
        <v>3.7</v>
      </c>
      <c r="F185" s="2" t="s">
        <v>5</v>
      </c>
      <c r="G185" s="2" t="s">
        <v>5</v>
      </c>
      <c r="H185" s="2" t="s">
        <v>5</v>
      </c>
      <c r="I185" s="2" t="s">
        <v>5</v>
      </c>
      <c r="J185" s="2" t="s">
        <v>5</v>
      </c>
      <c r="K185" s="2" t="s">
        <v>5</v>
      </c>
      <c r="L185" s="2" t="s">
        <v>5</v>
      </c>
      <c r="M185" s="2" t="s">
        <v>5</v>
      </c>
      <c r="N185" s="2" t="s">
        <v>5</v>
      </c>
      <c r="O185" s="2" t="s">
        <v>5</v>
      </c>
      <c r="P185" s="2" t="s">
        <v>5</v>
      </c>
      <c r="Q185" s="2" t="s">
        <v>5</v>
      </c>
      <c r="R185" s="2">
        <v>3.7</v>
      </c>
    </row>
    <row r="186" spans="1:18">
      <c r="A186" s="7" t="s">
        <v>368</v>
      </c>
      <c r="B186" s="7" t="s">
        <v>21</v>
      </c>
      <c r="C186" s="7" t="s">
        <v>272</v>
      </c>
      <c r="D186" s="2" t="s">
        <v>5</v>
      </c>
      <c r="E186" s="2" t="s">
        <v>5</v>
      </c>
      <c r="F186" s="2" t="s">
        <v>5</v>
      </c>
      <c r="G186" s="2" t="s">
        <v>5</v>
      </c>
      <c r="H186" s="2" t="s">
        <v>5</v>
      </c>
      <c r="I186" s="2" t="s">
        <v>5</v>
      </c>
      <c r="J186" s="2" t="s">
        <v>5</v>
      </c>
      <c r="K186" s="2" t="s">
        <v>5</v>
      </c>
      <c r="L186" s="2" t="s">
        <v>5</v>
      </c>
      <c r="M186" s="2" t="s">
        <v>5</v>
      </c>
      <c r="N186" s="2">
        <v>32</v>
      </c>
      <c r="O186" s="2">
        <v>49.24</v>
      </c>
      <c r="P186" s="2" t="s">
        <v>5</v>
      </c>
      <c r="Q186" s="2" t="s">
        <v>5</v>
      </c>
      <c r="R186" s="2">
        <v>81.240000000000009</v>
      </c>
    </row>
    <row r="187" spans="1:18">
      <c r="A187" s="7" t="s">
        <v>368</v>
      </c>
      <c r="B187" s="7" t="s">
        <v>21</v>
      </c>
      <c r="C187" s="7" t="s">
        <v>259</v>
      </c>
      <c r="D187" s="2" t="s">
        <v>5</v>
      </c>
      <c r="E187" s="2">
        <v>3.48</v>
      </c>
      <c r="F187" s="2" t="s">
        <v>5</v>
      </c>
      <c r="G187" s="2" t="s">
        <v>5</v>
      </c>
      <c r="H187" s="2" t="s">
        <v>5</v>
      </c>
      <c r="I187" s="2" t="s">
        <v>5</v>
      </c>
      <c r="J187" s="2" t="s">
        <v>5</v>
      </c>
      <c r="K187" s="2" t="s">
        <v>5</v>
      </c>
      <c r="L187" s="2" t="s">
        <v>5</v>
      </c>
      <c r="M187" s="2" t="s">
        <v>5</v>
      </c>
      <c r="N187" s="2" t="s">
        <v>5</v>
      </c>
      <c r="O187" s="2" t="s">
        <v>5</v>
      </c>
      <c r="P187" s="2" t="s">
        <v>5</v>
      </c>
      <c r="Q187" s="2" t="s">
        <v>5</v>
      </c>
      <c r="R187" s="2">
        <v>3.48</v>
      </c>
    </row>
    <row r="188" spans="1:18">
      <c r="A188" s="7" t="s">
        <v>368</v>
      </c>
      <c r="B188" s="7" t="s">
        <v>21</v>
      </c>
      <c r="C188" s="7" t="s">
        <v>69</v>
      </c>
      <c r="D188" s="2" t="s">
        <v>5</v>
      </c>
      <c r="E188" s="2" t="s">
        <v>5</v>
      </c>
      <c r="F188" s="2" t="s">
        <v>5</v>
      </c>
      <c r="G188" s="2" t="s">
        <v>5</v>
      </c>
      <c r="H188" s="2" t="s">
        <v>5</v>
      </c>
      <c r="I188" s="2" t="s">
        <v>5</v>
      </c>
      <c r="J188" s="2" t="s">
        <v>5</v>
      </c>
      <c r="K188" s="2" t="s">
        <v>5</v>
      </c>
      <c r="L188" s="2" t="s">
        <v>5</v>
      </c>
      <c r="M188" s="2" t="s">
        <v>5</v>
      </c>
      <c r="N188" s="2">
        <v>19.18</v>
      </c>
      <c r="O188" s="2">
        <v>73.949999999999989</v>
      </c>
      <c r="P188" s="2" t="s">
        <v>5</v>
      </c>
      <c r="Q188" s="2" t="s">
        <v>5</v>
      </c>
      <c r="R188" s="2">
        <v>93.13</v>
      </c>
    </row>
    <row r="189" spans="1:18">
      <c r="A189" s="7" t="s">
        <v>368</v>
      </c>
      <c r="B189" s="7" t="s">
        <v>21</v>
      </c>
      <c r="C189" s="7" t="s">
        <v>105</v>
      </c>
      <c r="D189" s="2" t="s">
        <v>5</v>
      </c>
      <c r="E189" s="2">
        <v>57.51</v>
      </c>
      <c r="F189" s="2" t="s">
        <v>5</v>
      </c>
      <c r="G189" s="2" t="s">
        <v>5</v>
      </c>
      <c r="H189" s="2" t="s">
        <v>5</v>
      </c>
      <c r="I189" s="2" t="s">
        <v>5</v>
      </c>
      <c r="J189" s="2" t="s">
        <v>5</v>
      </c>
      <c r="K189" s="2" t="s">
        <v>5</v>
      </c>
      <c r="L189" s="2" t="s">
        <v>5</v>
      </c>
      <c r="M189" s="2" t="s">
        <v>5</v>
      </c>
      <c r="N189" s="2" t="s">
        <v>5</v>
      </c>
      <c r="O189" s="2">
        <v>350.2</v>
      </c>
      <c r="P189" s="2" t="s">
        <v>5</v>
      </c>
      <c r="Q189" s="2" t="s">
        <v>5</v>
      </c>
      <c r="R189" s="2">
        <v>407.71</v>
      </c>
    </row>
    <row r="190" spans="1:18">
      <c r="A190" s="7" t="s">
        <v>368</v>
      </c>
      <c r="B190" s="7" t="s">
        <v>21</v>
      </c>
      <c r="C190" s="7" t="s">
        <v>253</v>
      </c>
      <c r="D190" s="2" t="s">
        <v>5</v>
      </c>
      <c r="E190" s="2" t="s">
        <v>5</v>
      </c>
      <c r="F190" s="2" t="s">
        <v>5</v>
      </c>
      <c r="G190" s="2" t="s">
        <v>5</v>
      </c>
      <c r="H190" s="2" t="s">
        <v>5</v>
      </c>
      <c r="I190" s="2" t="s">
        <v>5</v>
      </c>
      <c r="J190" s="2" t="s">
        <v>5</v>
      </c>
      <c r="K190" s="2" t="s">
        <v>5</v>
      </c>
      <c r="L190" s="2">
        <v>18.3</v>
      </c>
      <c r="M190" s="2" t="s">
        <v>5</v>
      </c>
      <c r="N190" s="2" t="s">
        <v>5</v>
      </c>
      <c r="O190" s="2" t="s">
        <v>5</v>
      </c>
      <c r="P190" s="2" t="s">
        <v>5</v>
      </c>
      <c r="Q190" s="2" t="s">
        <v>5</v>
      </c>
      <c r="R190" s="2">
        <v>18.3</v>
      </c>
    </row>
    <row r="191" spans="1:18">
      <c r="A191" s="7" t="s">
        <v>368</v>
      </c>
      <c r="B191" s="7" t="s">
        <v>16</v>
      </c>
      <c r="C191" s="7" t="s">
        <v>350</v>
      </c>
      <c r="D191" s="2" t="s">
        <v>5</v>
      </c>
      <c r="E191" s="2" t="s">
        <v>5</v>
      </c>
      <c r="F191" s="2" t="s">
        <v>5</v>
      </c>
      <c r="G191" s="2" t="s">
        <v>5</v>
      </c>
      <c r="H191" s="2" t="s">
        <v>5</v>
      </c>
      <c r="I191" s="2" t="s">
        <v>5</v>
      </c>
      <c r="J191" s="2" t="s">
        <v>5</v>
      </c>
      <c r="K191" s="2" t="s">
        <v>5</v>
      </c>
      <c r="L191" s="2" t="s">
        <v>5</v>
      </c>
      <c r="M191" s="2" t="s">
        <v>5</v>
      </c>
      <c r="N191" s="2" t="s">
        <v>5</v>
      </c>
      <c r="O191" s="2">
        <v>14</v>
      </c>
      <c r="P191" s="2" t="s">
        <v>5</v>
      </c>
      <c r="Q191" s="2" t="s">
        <v>5</v>
      </c>
      <c r="R191" s="2">
        <v>14</v>
      </c>
    </row>
    <row r="192" spans="1:18">
      <c r="A192" s="7" t="s">
        <v>368</v>
      </c>
      <c r="B192" s="7" t="s">
        <v>16</v>
      </c>
      <c r="C192" s="7" t="s">
        <v>280</v>
      </c>
      <c r="D192" s="2" t="s">
        <v>5</v>
      </c>
      <c r="E192" s="2" t="s">
        <v>5</v>
      </c>
      <c r="F192" s="2" t="s">
        <v>5</v>
      </c>
      <c r="G192" s="2" t="s">
        <v>5</v>
      </c>
      <c r="H192" s="2" t="s">
        <v>5</v>
      </c>
      <c r="I192" s="2" t="s">
        <v>5</v>
      </c>
      <c r="J192" s="2" t="s">
        <v>5</v>
      </c>
      <c r="K192" s="2" t="s">
        <v>5</v>
      </c>
      <c r="L192" s="2" t="s">
        <v>5</v>
      </c>
      <c r="M192" s="2" t="s">
        <v>5</v>
      </c>
      <c r="N192" s="2">
        <v>54.54</v>
      </c>
      <c r="O192" s="2" t="s">
        <v>5</v>
      </c>
      <c r="P192" s="2" t="s">
        <v>5</v>
      </c>
      <c r="Q192" s="2" t="s">
        <v>5</v>
      </c>
      <c r="R192" s="2">
        <v>54.54</v>
      </c>
    </row>
    <row r="193" spans="1:18">
      <c r="A193" s="7" t="s">
        <v>368</v>
      </c>
      <c r="B193" s="7" t="s">
        <v>16</v>
      </c>
      <c r="C193" s="7" t="s">
        <v>243</v>
      </c>
      <c r="D193" s="2" t="s">
        <v>5</v>
      </c>
      <c r="E193" s="2" t="s">
        <v>5</v>
      </c>
      <c r="F193" s="2" t="s">
        <v>5</v>
      </c>
      <c r="G193" s="2" t="s">
        <v>5</v>
      </c>
      <c r="H193" s="2" t="s">
        <v>5</v>
      </c>
      <c r="I193" s="2" t="s">
        <v>5</v>
      </c>
      <c r="J193" s="2" t="s">
        <v>5</v>
      </c>
      <c r="K193" s="2" t="s">
        <v>5</v>
      </c>
      <c r="L193" s="2" t="s">
        <v>5</v>
      </c>
      <c r="M193" s="2" t="s">
        <v>5</v>
      </c>
      <c r="N193" s="2">
        <v>32</v>
      </c>
      <c r="O193" s="2" t="s">
        <v>5</v>
      </c>
      <c r="P193" s="2" t="s">
        <v>5</v>
      </c>
      <c r="Q193" s="2" t="s">
        <v>5</v>
      </c>
      <c r="R193" s="2">
        <v>32</v>
      </c>
    </row>
    <row r="194" spans="1:18">
      <c r="A194" s="7" t="s">
        <v>368</v>
      </c>
      <c r="B194" s="7" t="s">
        <v>16</v>
      </c>
      <c r="C194" s="7" t="s">
        <v>235</v>
      </c>
      <c r="D194" s="2" t="s">
        <v>5</v>
      </c>
      <c r="E194" s="2">
        <v>91.33</v>
      </c>
      <c r="F194" s="2">
        <v>45.4</v>
      </c>
      <c r="G194" s="2" t="s">
        <v>5</v>
      </c>
      <c r="H194" s="2" t="s">
        <v>5</v>
      </c>
      <c r="I194" s="2" t="s">
        <v>5</v>
      </c>
      <c r="J194" s="2" t="s">
        <v>5</v>
      </c>
      <c r="K194" s="2" t="s">
        <v>5</v>
      </c>
      <c r="L194" s="2" t="s">
        <v>5</v>
      </c>
      <c r="M194" s="2" t="s">
        <v>5</v>
      </c>
      <c r="N194" s="2" t="s">
        <v>5</v>
      </c>
      <c r="O194" s="2">
        <v>71.44</v>
      </c>
      <c r="P194" s="2" t="s">
        <v>5</v>
      </c>
      <c r="Q194" s="2" t="s">
        <v>5</v>
      </c>
      <c r="R194" s="2">
        <v>208.17</v>
      </c>
    </row>
    <row r="195" spans="1:18">
      <c r="A195" s="7" t="s">
        <v>368</v>
      </c>
      <c r="B195" s="7" t="s">
        <v>16</v>
      </c>
      <c r="C195" s="7" t="s">
        <v>17</v>
      </c>
      <c r="D195" s="2" t="s">
        <v>5</v>
      </c>
      <c r="E195" s="2">
        <v>45.91</v>
      </c>
      <c r="F195" s="2" t="s">
        <v>5</v>
      </c>
      <c r="G195" s="2" t="s">
        <v>5</v>
      </c>
      <c r="H195" s="2" t="s">
        <v>5</v>
      </c>
      <c r="I195" s="2" t="s">
        <v>5</v>
      </c>
      <c r="J195" s="2" t="s">
        <v>5</v>
      </c>
      <c r="K195" s="2" t="s">
        <v>5</v>
      </c>
      <c r="L195" s="2" t="s">
        <v>5</v>
      </c>
      <c r="M195" s="2" t="s">
        <v>5</v>
      </c>
      <c r="N195" s="2" t="s">
        <v>5</v>
      </c>
      <c r="O195" s="2">
        <v>177</v>
      </c>
      <c r="P195" s="2" t="s">
        <v>5</v>
      </c>
      <c r="Q195" s="2" t="s">
        <v>5</v>
      </c>
      <c r="R195" s="2">
        <v>222.91</v>
      </c>
    </row>
    <row r="196" spans="1:18">
      <c r="A196" s="7" t="s">
        <v>368</v>
      </c>
      <c r="B196" s="7" t="s">
        <v>16</v>
      </c>
      <c r="C196" s="7" t="s">
        <v>164</v>
      </c>
      <c r="D196" s="2">
        <v>14</v>
      </c>
      <c r="E196" s="2" t="s">
        <v>5</v>
      </c>
      <c r="F196" s="2" t="s">
        <v>5</v>
      </c>
      <c r="G196" s="2" t="s">
        <v>5</v>
      </c>
      <c r="H196" s="2" t="s">
        <v>5</v>
      </c>
      <c r="I196" s="2" t="s">
        <v>5</v>
      </c>
      <c r="J196" s="2" t="s">
        <v>5</v>
      </c>
      <c r="K196" s="2" t="s">
        <v>5</v>
      </c>
      <c r="L196" s="2" t="s">
        <v>5</v>
      </c>
      <c r="M196" s="2" t="s">
        <v>5</v>
      </c>
      <c r="N196" s="2" t="s">
        <v>5</v>
      </c>
      <c r="O196" s="2">
        <v>83.5</v>
      </c>
      <c r="P196" s="2" t="s">
        <v>5</v>
      </c>
      <c r="Q196" s="2" t="s">
        <v>5</v>
      </c>
      <c r="R196" s="2">
        <v>97.5</v>
      </c>
    </row>
    <row r="197" spans="1:18">
      <c r="A197" s="7" t="s">
        <v>368</v>
      </c>
      <c r="B197" s="7" t="s">
        <v>16</v>
      </c>
      <c r="C197" s="7" t="s">
        <v>61</v>
      </c>
      <c r="D197" s="2" t="s">
        <v>5</v>
      </c>
      <c r="E197" s="2" t="s">
        <v>5</v>
      </c>
      <c r="F197" s="2">
        <v>21</v>
      </c>
      <c r="G197" s="2" t="s">
        <v>5</v>
      </c>
      <c r="H197" s="2" t="s">
        <v>5</v>
      </c>
      <c r="I197" s="2" t="s">
        <v>5</v>
      </c>
      <c r="J197" s="2" t="s">
        <v>5</v>
      </c>
      <c r="K197" s="2" t="s">
        <v>5</v>
      </c>
      <c r="L197" s="2" t="s">
        <v>5</v>
      </c>
      <c r="M197" s="2" t="s">
        <v>5</v>
      </c>
      <c r="N197" s="2">
        <v>25</v>
      </c>
      <c r="O197" s="2">
        <v>208.9</v>
      </c>
      <c r="P197" s="2" t="s">
        <v>5</v>
      </c>
      <c r="Q197" s="2" t="s">
        <v>5</v>
      </c>
      <c r="R197" s="2">
        <v>254.9</v>
      </c>
    </row>
    <row r="198" spans="1:18">
      <c r="A198" s="7" t="s">
        <v>368</v>
      </c>
      <c r="B198" s="7" t="s">
        <v>16</v>
      </c>
      <c r="C198" s="7" t="s">
        <v>79</v>
      </c>
      <c r="D198" s="2" t="s">
        <v>5</v>
      </c>
      <c r="E198" s="2" t="s">
        <v>5</v>
      </c>
      <c r="F198" s="2" t="s">
        <v>5</v>
      </c>
      <c r="G198" s="2" t="s">
        <v>5</v>
      </c>
      <c r="H198" s="2" t="s">
        <v>5</v>
      </c>
      <c r="I198" s="2" t="s">
        <v>5</v>
      </c>
      <c r="J198" s="2" t="s">
        <v>5</v>
      </c>
      <c r="K198" s="2" t="s">
        <v>5</v>
      </c>
      <c r="L198" s="2">
        <v>46.5</v>
      </c>
      <c r="M198" s="2" t="s">
        <v>5</v>
      </c>
      <c r="N198" s="2">
        <v>362.78000000000003</v>
      </c>
      <c r="O198" s="2">
        <v>1651.24</v>
      </c>
      <c r="P198" s="2" t="s">
        <v>5</v>
      </c>
      <c r="Q198" s="2" t="s">
        <v>5</v>
      </c>
      <c r="R198" s="2">
        <v>2060.52</v>
      </c>
    </row>
    <row r="199" spans="1:18">
      <c r="A199" s="7" t="s">
        <v>368</v>
      </c>
      <c r="B199" s="7" t="s">
        <v>16</v>
      </c>
      <c r="C199" s="7" t="s">
        <v>156</v>
      </c>
      <c r="D199" s="2" t="s">
        <v>5</v>
      </c>
      <c r="E199" s="2">
        <v>16.5</v>
      </c>
      <c r="F199" s="2" t="s">
        <v>5</v>
      </c>
      <c r="G199" s="2" t="s">
        <v>5</v>
      </c>
      <c r="H199" s="2" t="s">
        <v>5</v>
      </c>
      <c r="I199" s="2" t="s">
        <v>5</v>
      </c>
      <c r="J199" s="2" t="s">
        <v>5</v>
      </c>
      <c r="K199" s="2" t="s">
        <v>5</v>
      </c>
      <c r="L199" s="2">
        <v>11.1</v>
      </c>
      <c r="M199" s="2" t="s">
        <v>5</v>
      </c>
      <c r="N199" s="2">
        <v>46</v>
      </c>
      <c r="O199" s="2">
        <v>49.2</v>
      </c>
      <c r="P199" s="2" t="s">
        <v>5</v>
      </c>
      <c r="Q199" s="2" t="s">
        <v>5</v>
      </c>
      <c r="R199" s="2">
        <v>122.8</v>
      </c>
    </row>
    <row r="200" spans="1:18">
      <c r="A200" s="7" t="s">
        <v>368</v>
      </c>
      <c r="B200" s="7" t="s">
        <v>16</v>
      </c>
      <c r="C200" s="7" t="s">
        <v>183</v>
      </c>
      <c r="D200" s="2" t="s">
        <v>5</v>
      </c>
      <c r="E200" s="2">
        <v>9.5</v>
      </c>
      <c r="F200" s="2" t="s">
        <v>5</v>
      </c>
      <c r="G200" s="2" t="s">
        <v>5</v>
      </c>
      <c r="H200" s="2" t="s">
        <v>5</v>
      </c>
      <c r="I200" s="2" t="s">
        <v>5</v>
      </c>
      <c r="J200" s="2" t="s">
        <v>5</v>
      </c>
      <c r="K200" s="2" t="s">
        <v>5</v>
      </c>
      <c r="L200" s="2" t="s">
        <v>5</v>
      </c>
      <c r="M200" s="2" t="s">
        <v>5</v>
      </c>
      <c r="N200" s="2" t="s">
        <v>5</v>
      </c>
      <c r="O200" s="2">
        <v>57.7</v>
      </c>
      <c r="P200" s="2" t="s">
        <v>5</v>
      </c>
      <c r="Q200" s="2" t="s">
        <v>5</v>
      </c>
      <c r="R200" s="2">
        <v>67.2</v>
      </c>
    </row>
    <row r="201" spans="1:18">
      <c r="A201" s="7" t="s">
        <v>368</v>
      </c>
      <c r="B201" s="7" t="s">
        <v>16</v>
      </c>
      <c r="C201" s="7" t="s">
        <v>348</v>
      </c>
      <c r="D201" s="2" t="s">
        <v>5</v>
      </c>
      <c r="E201" s="2" t="s">
        <v>5</v>
      </c>
      <c r="F201" s="2" t="s">
        <v>5</v>
      </c>
      <c r="G201" s="2" t="s">
        <v>5</v>
      </c>
      <c r="H201" s="2" t="s">
        <v>5</v>
      </c>
      <c r="I201" s="2" t="s">
        <v>5</v>
      </c>
      <c r="J201" s="2" t="s">
        <v>5</v>
      </c>
      <c r="K201" s="2" t="s">
        <v>5</v>
      </c>
      <c r="L201" s="2" t="s">
        <v>5</v>
      </c>
      <c r="M201" s="2" t="s">
        <v>5</v>
      </c>
      <c r="N201" s="2" t="s">
        <v>5</v>
      </c>
      <c r="O201" s="2">
        <v>6</v>
      </c>
      <c r="P201" s="2" t="s">
        <v>5</v>
      </c>
      <c r="Q201" s="2" t="s">
        <v>5</v>
      </c>
      <c r="R201" s="2">
        <v>6</v>
      </c>
    </row>
    <row r="202" spans="1:18">
      <c r="A202" s="7" t="s">
        <v>368</v>
      </c>
      <c r="B202" s="7" t="s">
        <v>16</v>
      </c>
      <c r="C202" s="7" t="s">
        <v>245</v>
      </c>
      <c r="D202" s="2" t="s">
        <v>5</v>
      </c>
      <c r="E202" s="2" t="s">
        <v>5</v>
      </c>
      <c r="F202" s="2" t="s">
        <v>5</v>
      </c>
      <c r="G202" s="2" t="s">
        <v>5</v>
      </c>
      <c r="H202" s="2" t="s">
        <v>5</v>
      </c>
      <c r="I202" s="2" t="s">
        <v>5</v>
      </c>
      <c r="J202" s="2" t="s">
        <v>5</v>
      </c>
      <c r="K202" s="2" t="s">
        <v>5</v>
      </c>
      <c r="L202" s="2">
        <v>12</v>
      </c>
      <c r="M202" s="2" t="s">
        <v>5</v>
      </c>
      <c r="N202" s="2" t="s">
        <v>5</v>
      </c>
      <c r="O202" s="2" t="s">
        <v>5</v>
      </c>
      <c r="P202" s="2" t="s">
        <v>5</v>
      </c>
      <c r="Q202" s="2" t="s">
        <v>5</v>
      </c>
      <c r="R202" s="2">
        <v>12</v>
      </c>
    </row>
    <row r="203" spans="1:18">
      <c r="A203" s="7" t="s">
        <v>368</v>
      </c>
      <c r="B203" s="7" t="s">
        <v>16</v>
      </c>
      <c r="C203" s="7" t="s">
        <v>158</v>
      </c>
      <c r="D203" s="2" t="s">
        <v>5</v>
      </c>
      <c r="E203" s="2">
        <v>30.1</v>
      </c>
      <c r="F203" s="2" t="s">
        <v>5</v>
      </c>
      <c r="G203" s="2" t="s">
        <v>5</v>
      </c>
      <c r="H203" s="2" t="s">
        <v>5</v>
      </c>
      <c r="I203" s="2" t="s">
        <v>5</v>
      </c>
      <c r="J203" s="2" t="s">
        <v>5</v>
      </c>
      <c r="K203" s="2" t="s">
        <v>5</v>
      </c>
      <c r="L203" s="2" t="s">
        <v>5</v>
      </c>
      <c r="M203" s="2" t="s">
        <v>5</v>
      </c>
      <c r="N203" s="2" t="s">
        <v>5</v>
      </c>
      <c r="O203" s="2">
        <v>293.01</v>
      </c>
      <c r="P203" s="2" t="s">
        <v>5</v>
      </c>
      <c r="Q203" s="2" t="s">
        <v>5</v>
      </c>
      <c r="R203" s="2">
        <v>323.11</v>
      </c>
    </row>
    <row r="204" spans="1:18">
      <c r="A204" s="7" t="s">
        <v>368</v>
      </c>
      <c r="B204" s="7" t="s">
        <v>16</v>
      </c>
      <c r="C204" s="7" t="s">
        <v>268</v>
      </c>
      <c r="D204" s="2" t="s">
        <v>5</v>
      </c>
      <c r="E204" s="2" t="s">
        <v>5</v>
      </c>
      <c r="F204" s="2" t="s">
        <v>5</v>
      </c>
      <c r="G204" s="2" t="s">
        <v>5</v>
      </c>
      <c r="H204" s="2" t="s">
        <v>5</v>
      </c>
      <c r="I204" s="2" t="s">
        <v>5</v>
      </c>
      <c r="J204" s="2" t="s">
        <v>5</v>
      </c>
      <c r="K204" s="2" t="s">
        <v>5</v>
      </c>
      <c r="L204" s="2" t="s">
        <v>5</v>
      </c>
      <c r="M204" s="2" t="s">
        <v>5</v>
      </c>
      <c r="N204" s="2" t="s">
        <v>5</v>
      </c>
      <c r="O204" s="2">
        <v>14.6</v>
      </c>
      <c r="P204" s="2" t="s">
        <v>5</v>
      </c>
      <c r="Q204" s="2" t="s">
        <v>5</v>
      </c>
      <c r="R204" s="2">
        <v>14.6</v>
      </c>
    </row>
    <row r="205" spans="1:18">
      <c r="A205" s="7" t="s">
        <v>368</v>
      </c>
      <c r="B205" s="7" t="s">
        <v>16</v>
      </c>
      <c r="C205" s="7" t="s">
        <v>54</v>
      </c>
      <c r="D205" s="2" t="s">
        <v>5</v>
      </c>
      <c r="E205" s="2">
        <v>35.760000000000005</v>
      </c>
      <c r="F205" s="2" t="s">
        <v>5</v>
      </c>
      <c r="G205" s="2" t="s">
        <v>5</v>
      </c>
      <c r="H205" s="2" t="s">
        <v>5</v>
      </c>
      <c r="I205" s="2" t="s">
        <v>5</v>
      </c>
      <c r="J205" s="2" t="s">
        <v>5</v>
      </c>
      <c r="K205" s="2" t="s">
        <v>5</v>
      </c>
      <c r="L205" s="2" t="s">
        <v>5</v>
      </c>
      <c r="M205" s="2" t="s">
        <v>5</v>
      </c>
      <c r="N205" s="2">
        <v>390.54</v>
      </c>
      <c r="O205" s="2">
        <v>1355.62</v>
      </c>
      <c r="P205" s="2" t="s">
        <v>5</v>
      </c>
      <c r="Q205" s="2" t="s">
        <v>5</v>
      </c>
      <c r="R205" s="2">
        <v>1781.9199999999998</v>
      </c>
    </row>
    <row r="206" spans="1:18">
      <c r="A206" s="7" t="s">
        <v>368</v>
      </c>
      <c r="B206" s="7" t="s">
        <v>16</v>
      </c>
      <c r="C206" s="7" t="s">
        <v>299</v>
      </c>
      <c r="D206" s="2" t="s">
        <v>5</v>
      </c>
      <c r="E206" s="2">
        <v>19.899999999999999</v>
      </c>
      <c r="F206" s="2" t="s">
        <v>5</v>
      </c>
      <c r="G206" s="2" t="s">
        <v>5</v>
      </c>
      <c r="H206" s="2" t="s">
        <v>5</v>
      </c>
      <c r="I206" s="2" t="s">
        <v>5</v>
      </c>
      <c r="J206" s="2" t="s">
        <v>5</v>
      </c>
      <c r="K206" s="2" t="s">
        <v>5</v>
      </c>
      <c r="L206" s="2" t="s">
        <v>5</v>
      </c>
      <c r="M206" s="2" t="s">
        <v>5</v>
      </c>
      <c r="N206" s="2" t="s">
        <v>5</v>
      </c>
      <c r="O206" s="2">
        <v>61</v>
      </c>
      <c r="P206" s="2" t="s">
        <v>5</v>
      </c>
      <c r="Q206" s="2" t="s">
        <v>5</v>
      </c>
      <c r="R206" s="2">
        <v>80.900000000000006</v>
      </c>
    </row>
    <row r="207" spans="1:18">
      <c r="A207" s="7" t="s">
        <v>368</v>
      </c>
      <c r="B207" s="7" t="s">
        <v>16</v>
      </c>
      <c r="C207" s="7" t="s">
        <v>216</v>
      </c>
      <c r="D207" s="2" t="s">
        <v>5</v>
      </c>
      <c r="E207" s="2" t="s">
        <v>5</v>
      </c>
      <c r="F207" s="2" t="s">
        <v>5</v>
      </c>
      <c r="G207" s="2" t="s">
        <v>5</v>
      </c>
      <c r="H207" s="2" t="s">
        <v>5</v>
      </c>
      <c r="I207" s="2" t="s">
        <v>5</v>
      </c>
      <c r="J207" s="2" t="s">
        <v>5</v>
      </c>
      <c r="K207" s="2" t="s">
        <v>5</v>
      </c>
      <c r="L207" s="2" t="s">
        <v>5</v>
      </c>
      <c r="M207" s="2" t="s">
        <v>5</v>
      </c>
      <c r="N207" s="2">
        <v>25.11</v>
      </c>
      <c r="O207" s="2">
        <v>534.79999999999995</v>
      </c>
      <c r="P207" s="2" t="s">
        <v>5</v>
      </c>
      <c r="Q207" s="2" t="s">
        <v>5</v>
      </c>
      <c r="R207" s="2">
        <v>559.91</v>
      </c>
    </row>
    <row r="208" spans="1:18">
      <c r="A208" s="7" t="s">
        <v>368</v>
      </c>
      <c r="B208" s="7" t="s">
        <v>16</v>
      </c>
      <c r="C208" s="7" t="s">
        <v>100</v>
      </c>
      <c r="D208" s="2" t="s">
        <v>5</v>
      </c>
      <c r="E208" s="2">
        <v>157.80000000000001</v>
      </c>
      <c r="F208" s="2" t="s">
        <v>5</v>
      </c>
      <c r="G208" s="2" t="s">
        <v>5</v>
      </c>
      <c r="H208" s="2" t="s">
        <v>5</v>
      </c>
      <c r="I208" s="2" t="s">
        <v>5</v>
      </c>
      <c r="J208" s="2" t="s">
        <v>5</v>
      </c>
      <c r="K208" s="2" t="s">
        <v>5</v>
      </c>
      <c r="L208" s="2" t="s">
        <v>5</v>
      </c>
      <c r="M208" s="2" t="s">
        <v>5</v>
      </c>
      <c r="N208" s="2" t="s">
        <v>5</v>
      </c>
      <c r="O208" s="2">
        <v>2965.7500000000009</v>
      </c>
      <c r="P208" s="2" t="s">
        <v>5</v>
      </c>
      <c r="Q208" s="2" t="s">
        <v>5</v>
      </c>
      <c r="R208" s="2">
        <v>3123.5500000000011</v>
      </c>
    </row>
    <row r="209" spans="1:18">
      <c r="A209" s="7" t="s">
        <v>368</v>
      </c>
      <c r="B209" s="7" t="s">
        <v>16</v>
      </c>
      <c r="C209" s="7" t="s">
        <v>76</v>
      </c>
      <c r="D209" s="2" t="s">
        <v>5</v>
      </c>
      <c r="E209" s="2" t="s">
        <v>5</v>
      </c>
      <c r="F209" s="2" t="s">
        <v>5</v>
      </c>
      <c r="G209" s="2" t="s">
        <v>5</v>
      </c>
      <c r="H209" s="2" t="s">
        <v>5</v>
      </c>
      <c r="I209" s="2" t="s">
        <v>5</v>
      </c>
      <c r="J209" s="2" t="s">
        <v>5</v>
      </c>
      <c r="K209" s="2" t="s">
        <v>5</v>
      </c>
      <c r="L209" s="2">
        <v>5.0599999999999996</v>
      </c>
      <c r="M209" s="2" t="s">
        <v>5</v>
      </c>
      <c r="N209" s="2">
        <v>128.1</v>
      </c>
      <c r="O209" s="2">
        <v>402.51</v>
      </c>
      <c r="P209" s="2" t="s">
        <v>5</v>
      </c>
      <c r="Q209" s="2" t="s">
        <v>5</v>
      </c>
      <c r="R209" s="2">
        <v>535.66999999999996</v>
      </c>
    </row>
    <row r="210" spans="1:18">
      <c r="A210" s="7" t="s">
        <v>368</v>
      </c>
      <c r="B210" s="7" t="s">
        <v>16</v>
      </c>
      <c r="C210" s="7" t="s">
        <v>256</v>
      </c>
      <c r="D210" s="2" t="s">
        <v>5</v>
      </c>
      <c r="E210" s="2" t="s">
        <v>5</v>
      </c>
      <c r="F210" s="2" t="s">
        <v>5</v>
      </c>
      <c r="G210" s="2" t="s">
        <v>5</v>
      </c>
      <c r="H210" s="2" t="s">
        <v>5</v>
      </c>
      <c r="I210" s="2" t="s">
        <v>5</v>
      </c>
      <c r="J210" s="2" t="s">
        <v>5</v>
      </c>
      <c r="K210" s="2" t="s">
        <v>5</v>
      </c>
      <c r="L210" s="2" t="s">
        <v>5</v>
      </c>
      <c r="M210" s="2" t="s">
        <v>5</v>
      </c>
      <c r="N210" s="2" t="s">
        <v>5</v>
      </c>
      <c r="O210" s="2">
        <v>180.60000000000002</v>
      </c>
      <c r="P210" s="2" t="s">
        <v>5</v>
      </c>
      <c r="Q210" s="2" t="s">
        <v>5</v>
      </c>
      <c r="R210" s="2">
        <v>180.60000000000002</v>
      </c>
    </row>
    <row r="211" spans="1:18">
      <c r="A211" s="7" t="s">
        <v>368</v>
      </c>
      <c r="B211" s="7" t="s">
        <v>16</v>
      </c>
      <c r="C211" s="7" t="s">
        <v>176</v>
      </c>
      <c r="D211" s="2" t="s">
        <v>5</v>
      </c>
      <c r="E211" s="2" t="s">
        <v>5</v>
      </c>
      <c r="F211" s="2" t="s">
        <v>5</v>
      </c>
      <c r="G211" s="2" t="s">
        <v>5</v>
      </c>
      <c r="H211" s="2" t="s">
        <v>5</v>
      </c>
      <c r="I211" s="2" t="s">
        <v>5</v>
      </c>
      <c r="J211" s="2" t="s">
        <v>5</v>
      </c>
      <c r="K211" s="2" t="s">
        <v>5</v>
      </c>
      <c r="L211" s="2" t="s">
        <v>5</v>
      </c>
      <c r="M211" s="2" t="s">
        <v>5</v>
      </c>
      <c r="N211" s="2">
        <v>32</v>
      </c>
      <c r="O211" s="2">
        <v>195.4</v>
      </c>
      <c r="P211" s="2" t="s">
        <v>5</v>
      </c>
      <c r="Q211" s="2" t="s">
        <v>5</v>
      </c>
      <c r="R211" s="2">
        <v>227.4</v>
      </c>
    </row>
    <row r="212" spans="1:18">
      <c r="A212" s="7" t="s">
        <v>368</v>
      </c>
      <c r="B212" s="7" t="s">
        <v>16</v>
      </c>
      <c r="C212" s="7" t="s">
        <v>232</v>
      </c>
      <c r="D212" s="2" t="s">
        <v>5</v>
      </c>
      <c r="E212" s="2">
        <v>2</v>
      </c>
      <c r="F212" s="2" t="s">
        <v>5</v>
      </c>
      <c r="G212" s="2" t="s">
        <v>5</v>
      </c>
      <c r="H212" s="2" t="s">
        <v>5</v>
      </c>
      <c r="I212" s="2" t="s">
        <v>5</v>
      </c>
      <c r="J212" s="2" t="s">
        <v>5</v>
      </c>
      <c r="K212" s="2" t="s">
        <v>5</v>
      </c>
      <c r="L212" s="2" t="s">
        <v>5</v>
      </c>
      <c r="M212" s="2" t="s">
        <v>5</v>
      </c>
      <c r="N212" s="2" t="s">
        <v>5</v>
      </c>
      <c r="O212" s="2" t="s">
        <v>5</v>
      </c>
      <c r="P212" s="2" t="s">
        <v>5</v>
      </c>
      <c r="Q212" s="2" t="s">
        <v>5</v>
      </c>
      <c r="R212" s="2">
        <v>2</v>
      </c>
    </row>
    <row r="213" spans="1:18">
      <c r="A213" s="7" t="s">
        <v>368</v>
      </c>
      <c r="B213" s="7" t="s">
        <v>16</v>
      </c>
      <c r="C213" s="7" t="s">
        <v>263</v>
      </c>
      <c r="D213" s="2">
        <v>1.23</v>
      </c>
      <c r="E213" s="2" t="s">
        <v>5</v>
      </c>
      <c r="F213" s="2" t="s">
        <v>5</v>
      </c>
      <c r="G213" s="2" t="s">
        <v>5</v>
      </c>
      <c r="H213" s="2" t="s">
        <v>5</v>
      </c>
      <c r="I213" s="2" t="s">
        <v>5</v>
      </c>
      <c r="J213" s="2" t="s">
        <v>5</v>
      </c>
      <c r="K213" s="2" t="s">
        <v>5</v>
      </c>
      <c r="L213" s="2" t="s">
        <v>5</v>
      </c>
      <c r="M213" s="2" t="s">
        <v>5</v>
      </c>
      <c r="N213" s="2" t="s">
        <v>5</v>
      </c>
      <c r="O213" s="2" t="s">
        <v>5</v>
      </c>
      <c r="P213" s="2" t="s">
        <v>5</v>
      </c>
      <c r="Q213" s="2" t="s">
        <v>5</v>
      </c>
      <c r="R213" s="2">
        <v>1.23</v>
      </c>
    </row>
    <row r="214" spans="1:18">
      <c r="A214" s="7" t="s">
        <v>368</v>
      </c>
      <c r="B214" s="7" t="s">
        <v>16</v>
      </c>
      <c r="C214" s="7" t="s">
        <v>169</v>
      </c>
      <c r="D214" s="2" t="s">
        <v>5</v>
      </c>
      <c r="E214" s="2">
        <v>131.69999999999999</v>
      </c>
      <c r="F214" s="2" t="s">
        <v>5</v>
      </c>
      <c r="G214" s="2" t="s">
        <v>5</v>
      </c>
      <c r="H214" s="2" t="s">
        <v>5</v>
      </c>
      <c r="I214" s="2" t="s">
        <v>5</v>
      </c>
      <c r="J214" s="2" t="s">
        <v>5</v>
      </c>
      <c r="K214" s="2" t="s">
        <v>5</v>
      </c>
      <c r="L214" s="2" t="s">
        <v>5</v>
      </c>
      <c r="M214" s="2" t="s">
        <v>5</v>
      </c>
      <c r="N214" s="2" t="s">
        <v>5</v>
      </c>
      <c r="O214" s="2">
        <v>26.8</v>
      </c>
      <c r="P214" s="2" t="s">
        <v>5</v>
      </c>
      <c r="Q214" s="2" t="s">
        <v>5</v>
      </c>
      <c r="R214" s="2">
        <v>158.5</v>
      </c>
    </row>
    <row r="215" spans="1:18">
      <c r="A215" s="7" t="s">
        <v>368</v>
      </c>
      <c r="B215" s="7" t="s">
        <v>16</v>
      </c>
      <c r="C215" s="7" t="s">
        <v>217</v>
      </c>
      <c r="D215" s="2" t="s">
        <v>5</v>
      </c>
      <c r="E215" s="2" t="s">
        <v>5</v>
      </c>
      <c r="F215" s="2" t="s">
        <v>5</v>
      </c>
      <c r="G215" s="2" t="s">
        <v>5</v>
      </c>
      <c r="H215" s="2" t="s">
        <v>5</v>
      </c>
      <c r="I215" s="2" t="s">
        <v>5</v>
      </c>
      <c r="J215" s="2" t="s">
        <v>5</v>
      </c>
      <c r="K215" s="2" t="s">
        <v>5</v>
      </c>
      <c r="L215" s="2" t="s">
        <v>5</v>
      </c>
      <c r="M215" s="2" t="s">
        <v>5</v>
      </c>
      <c r="N215" s="2" t="s">
        <v>5</v>
      </c>
      <c r="O215" s="2">
        <v>15.6</v>
      </c>
      <c r="P215" s="2" t="s">
        <v>5</v>
      </c>
      <c r="Q215" s="2" t="s">
        <v>5</v>
      </c>
      <c r="R215" s="2">
        <v>15.6</v>
      </c>
    </row>
    <row r="216" spans="1:18">
      <c r="A216" s="7" t="s">
        <v>368</v>
      </c>
      <c r="B216" s="7" t="s">
        <v>16</v>
      </c>
      <c r="C216" s="7" t="s">
        <v>258</v>
      </c>
      <c r="D216" s="2" t="s">
        <v>5</v>
      </c>
      <c r="E216" s="2">
        <v>12</v>
      </c>
      <c r="F216" s="2" t="s">
        <v>5</v>
      </c>
      <c r="G216" s="2" t="s">
        <v>5</v>
      </c>
      <c r="H216" s="2" t="s">
        <v>5</v>
      </c>
      <c r="I216" s="2" t="s">
        <v>5</v>
      </c>
      <c r="J216" s="2" t="s">
        <v>5</v>
      </c>
      <c r="K216" s="2" t="s">
        <v>5</v>
      </c>
      <c r="L216" s="2" t="s">
        <v>5</v>
      </c>
      <c r="M216" s="2" t="s">
        <v>5</v>
      </c>
      <c r="N216" s="2">
        <v>12.8</v>
      </c>
      <c r="O216" s="2">
        <v>280.39999999999998</v>
      </c>
      <c r="P216" s="2" t="s">
        <v>5</v>
      </c>
      <c r="Q216" s="2" t="s">
        <v>5</v>
      </c>
      <c r="R216" s="2">
        <v>305.2</v>
      </c>
    </row>
    <row r="217" spans="1:18">
      <c r="A217" s="7" t="s">
        <v>368</v>
      </c>
      <c r="B217" s="7" t="s">
        <v>16</v>
      </c>
      <c r="C217" s="7" t="s">
        <v>27</v>
      </c>
      <c r="D217" s="2" t="s">
        <v>5</v>
      </c>
      <c r="E217" s="2" t="s">
        <v>5</v>
      </c>
      <c r="F217" s="2" t="s">
        <v>5</v>
      </c>
      <c r="G217" s="2" t="s">
        <v>5</v>
      </c>
      <c r="H217" s="2" t="s">
        <v>5</v>
      </c>
      <c r="I217" s="2" t="s">
        <v>5</v>
      </c>
      <c r="J217" s="2" t="s">
        <v>5</v>
      </c>
      <c r="K217" s="2" t="s">
        <v>5</v>
      </c>
      <c r="L217" s="2">
        <v>32.1</v>
      </c>
      <c r="M217" s="2" t="s">
        <v>5</v>
      </c>
      <c r="N217" s="2" t="s">
        <v>5</v>
      </c>
      <c r="O217" s="2">
        <v>949.41000000000008</v>
      </c>
      <c r="P217" s="2" t="s">
        <v>5</v>
      </c>
      <c r="Q217" s="2" t="s">
        <v>5</v>
      </c>
      <c r="R217" s="2">
        <v>981.5100000000001</v>
      </c>
    </row>
    <row r="218" spans="1:18">
      <c r="A218" s="7" t="s">
        <v>368</v>
      </c>
      <c r="B218" s="7" t="s">
        <v>16</v>
      </c>
      <c r="C218" s="7" t="s">
        <v>321</v>
      </c>
      <c r="D218" s="2" t="s">
        <v>5</v>
      </c>
      <c r="E218" s="2" t="s">
        <v>5</v>
      </c>
      <c r="F218" s="2" t="s">
        <v>5</v>
      </c>
      <c r="G218" s="2" t="s">
        <v>5</v>
      </c>
      <c r="H218" s="2" t="s">
        <v>5</v>
      </c>
      <c r="I218" s="2" t="s">
        <v>5</v>
      </c>
      <c r="J218" s="2" t="s">
        <v>5</v>
      </c>
      <c r="K218" s="2" t="s">
        <v>5</v>
      </c>
      <c r="L218" s="2" t="s">
        <v>5</v>
      </c>
      <c r="M218" s="2" t="s">
        <v>5</v>
      </c>
      <c r="N218" s="2" t="s">
        <v>5</v>
      </c>
      <c r="O218" s="2">
        <v>48.3</v>
      </c>
      <c r="P218" s="2" t="s">
        <v>5</v>
      </c>
      <c r="Q218" s="2" t="s">
        <v>5</v>
      </c>
      <c r="R218" s="2">
        <v>48.3</v>
      </c>
    </row>
    <row r="219" spans="1:18">
      <c r="A219" s="7" t="s">
        <v>368</v>
      </c>
      <c r="B219" s="7" t="s">
        <v>16</v>
      </c>
      <c r="C219" s="7" t="s">
        <v>320</v>
      </c>
      <c r="D219" s="2">
        <v>9.5</v>
      </c>
      <c r="E219" s="2" t="s">
        <v>5</v>
      </c>
      <c r="F219" s="2" t="s">
        <v>5</v>
      </c>
      <c r="G219" s="2" t="s">
        <v>5</v>
      </c>
      <c r="H219" s="2" t="s">
        <v>5</v>
      </c>
      <c r="I219" s="2" t="s">
        <v>5</v>
      </c>
      <c r="J219" s="2" t="s">
        <v>5</v>
      </c>
      <c r="K219" s="2" t="s">
        <v>5</v>
      </c>
      <c r="L219" s="2" t="s">
        <v>5</v>
      </c>
      <c r="M219" s="2" t="s">
        <v>5</v>
      </c>
      <c r="N219" s="2" t="s">
        <v>5</v>
      </c>
      <c r="O219" s="2">
        <v>33.1</v>
      </c>
      <c r="P219" s="2" t="s">
        <v>5</v>
      </c>
      <c r="Q219" s="2" t="s">
        <v>5</v>
      </c>
      <c r="R219" s="2">
        <v>42.6</v>
      </c>
    </row>
    <row r="220" spans="1:18">
      <c r="A220" s="7" t="s">
        <v>368</v>
      </c>
      <c r="B220" s="7" t="s">
        <v>16</v>
      </c>
      <c r="C220" s="7" t="s">
        <v>47</v>
      </c>
      <c r="D220" s="2" t="s">
        <v>5</v>
      </c>
      <c r="E220" s="2" t="s">
        <v>5</v>
      </c>
      <c r="F220" s="2" t="s">
        <v>5</v>
      </c>
      <c r="G220" s="2" t="s">
        <v>5</v>
      </c>
      <c r="H220" s="2" t="s">
        <v>5</v>
      </c>
      <c r="I220" s="2" t="s">
        <v>5</v>
      </c>
      <c r="J220" s="2" t="s">
        <v>5</v>
      </c>
      <c r="K220" s="2" t="s">
        <v>5</v>
      </c>
      <c r="L220" s="2">
        <v>17</v>
      </c>
      <c r="M220" s="2" t="s">
        <v>5</v>
      </c>
      <c r="N220" s="2" t="s">
        <v>5</v>
      </c>
      <c r="O220" s="2">
        <v>208.2</v>
      </c>
      <c r="P220" s="2" t="s">
        <v>5</v>
      </c>
      <c r="Q220" s="2" t="s">
        <v>5</v>
      </c>
      <c r="R220" s="2">
        <v>225.2</v>
      </c>
    </row>
    <row r="221" spans="1:18">
      <c r="A221" s="7" t="s">
        <v>368</v>
      </c>
      <c r="B221" s="7" t="s">
        <v>16</v>
      </c>
      <c r="C221" s="7" t="s">
        <v>207</v>
      </c>
      <c r="D221" s="2" t="s">
        <v>5</v>
      </c>
      <c r="E221" s="2" t="s">
        <v>5</v>
      </c>
      <c r="F221" s="2" t="s">
        <v>5</v>
      </c>
      <c r="G221" s="2" t="s">
        <v>5</v>
      </c>
      <c r="H221" s="2" t="s">
        <v>5</v>
      </c>
      <c r="I221" s="2" t="s">
        <v>5</v>
      </c>
      <c r="J221" s="2" t="s">
        <v>5</v>
      </c>
      <c r="K221" s="2" t="s">
        <v>5</v>
      </c>
      <c r="L221" s="2" t="s">
        <v>5</v>
      </c>
      <c r="M221" s="2" t="s">
        <v>5</v>
      </c>
      <c r="N221" s="2">
        <v>33</v>
      </c>
      <c r="O221" s="2">
        <v>81.900000000000006</v>
      </c>
      <c r="P221" s="2" t="s">
        <v>5</v>
      </c>
      <c r="Q221" s="2" t="s">
        <v>5</v>
      </c>
      <c r="R221" s="2">
        <v>114.9</v>
      </c>
    </row>
    <row r="222" spans="1:18">
      <c r="A222" s="7" t="s">
        <v>368</v>
      </c>
      <c r="B222" s="7" t="s">
        <v>16</v>
      </c>
      <c r="C222" s="7" t="s">
        <v>134</v>
      </c>
      <c r="D222" s="2" t="s">
        <v>5</v>
      </c>
      <c r="E222" s="2" t="s">
        <v>5</v>
      </c>
      <c r="F222" s="2" t="s">
        <v>5</v>
      </c>
      <c r="G222" s="2" t="s">
        <v>5</v>
      </c>
      <c r="H222" s="2" t="s">
        <v>5</v>
      </c>
      <c r="I222" s="2" t="s">
        <v>5</v>
      </c>
      <c r="J222" s="2" t="s">
        <v>5</v>
      </c>
      <c r="K222" s="2" t="s">
        <v>5</v>
      </c>
      <c r="L222" s="2">
        <v>23</v>
      </c>
      <c r="M222" s="2" t="s">
        <v>5</v>
      </c>
      <c r="N222" s="2">
        <v>8</v>
      </c>
      <c r="O222" s="2">
        <v>762.40000000000009</v>
      </c>
      <c r="P222" s="2" t="s">
        <v>5</v>
      </c>
      <c r="Q222" s="2" t="s">
        <v>5</v>
      </c>
      <c r="R222" s="2">
        <v>793.40000000000009</v>
      </c>
    </row>
    <row r="223" spans="1:18">
      <c r="A223" s="7" t="s">
        <v>368</v>
      </c>
      <c r="B223" s="7" t="s">
        <v>16</v>
      </c>
      <c r="C223" s="7" t="s">
        <v>182</v>
      </c>
      <c r="D223" s="2" t="s">
        <v>5</v>
      </c>
      <c r="E223" s="2" t="s">
        <v>5</v>
      </c>
      <c r="F223" s="2" t="s">
        <v>5</v>
      </c>
      <c r="G223" s="2" t="s">
        <v>5</v>
      </c>
      <c r="H223" s="2" t="s">
        <v>5</v>
      </c>
      <c r="I223" s="2" t="s">
        <v>5</v>
      </c>
      <c r="J223" s="2" t="s">
        <v>5</v>
      </c>
      <c r="K223" s="2" t="s">
        <v>5</v>
      </c>
      <c r="L223" s="2">
        <v>10.5</v>
      </c>
      <c r="M223" s="2" t="s">
        <v>5</v>
      </c>
      <c r="N223" s="2" t="s">
        <v>5</v>
      </c>
      <c r="O223" s="2">
        <v>21.5</v>
      </c>
      <c r="P223" s="2" t="s">
        <v>5</v>
      </c>
      <c r="Q223" s="2" t="s">
        <v>5</v>
      </c>
      <c r="R223" s="2">
        <v>32</v>
      </c>
    </row>
    <row r="224" spans="1:18">
      <c r="A224" s="7" t="s">
        <v>368</v>
      </c>
      <c r="B224" s="7" t="s">
        <v>16</v>
      </c>
      <c r="C224" s="7" t="s">
        <v>159</v>
      </c>
      <c r="D224" s="2">
        <v>5</v>
      </c>
      <c r="E224" s="2" t="s">
        <v>5</v>
      </c>
      <c r="F224" s="2" t="s">
        <v>5</v>
      </c>
      <c r="G224" s="2" t="s">
        <v>5</v>
      </c>
      <c r="H224" s="2" t="s">
        <v>5</v>
      </c>
      <c r="I224" s="2" t="s">
        <v>5</v>
      </c>
      <c r="J224" s="2" t="s">
        <v>5</v>
      </c>
      <c r="K224" s="2" t="s">
        <v>5</v>
      </c>
      <c r="L224" s="2" t="s">
        <v>5</v>
      </c>
      <c r="M224" s="2" t="s">
        <v>5</v>
      </c>
      <c r="N224" s="2" t="s">
        <v>5</v>
      </c>
      <c r="O224" s="2" t="s">
        <v>5</v>
      </c>
      <c r="P224" s="2" t="s">
        <v>5</v>
      </c>
      <c r="Q224" s="2" t="s">
        <v>5</v>
      </c>
      <c r="R224" s="2">
        <v>5</v>
      </c>
    </row>
    <row r="225" spans="1:18">
      <c r="A225" s="7" t="s">
        <v>368</v>
      </c>
      <c r="B225" s="7" t="s">
        <v>16</v>
      </c>
      <c r="C225" s="7" t="s">
        <v>83</v>
      </c>
      <c r="D225" s="2" t="s">
        <v>5</v>
      </c>
      <c r="E225" s="2">
        <v>58.9</v>
      </c>
      <c r="F225" s="2" t="s">
        <v>5</v>
      </c>
      <c r="G225" s="2" t="s">
        <v>5</v>
      </c>
      <c r="H225" s="2" t="s">
        <v>5</v>
      </c>
      <c r="I225" s="2" t="s">
        <v>5</v>
      </c>
      <c r="J225" s="2" t="s">
        <v>5</v>
      </c>
      <c r="K225" s="2" t="s">
        <v>5</v>
      </c>
      <c r="L225" s="2" t="s">
        <v>5</v>
      </c>
      <c r="M225" s="2" t="s">
        <v>5</v>
      </c>
      <c r="N225" s="2" t="s">
        <v>5</v>
      </c>
      <c r="O225" s="2">
        <v>504.70000000000005</v>
      </c>
      <c r="P225" s="2" t="s">
        <v>5</v>
      </c>
      <c r="Q225" s="2" t="s">
        <v>5</v>
      </c>
      <c r="R225" s="2">
        <v>563.6</v>
      </c>
    </row>
    <row r="226" spans="1:18">
      <c r="A226" s="7" t="s">
        <v>368</v>
      </c>
      <c r="B226" s="7" t="s">
        <v>16</v>
      </c>
      <c r="C226" s="7" t="s">
        <v>35</v>
      </c>
      <c r="D226" s="2" t="s">
        <v>5</v>
      </c>
      <c r="E226" s="2">
        <v>88.18</v>
      </c>
      <c r="F226" s="2">
        <v>5.2</v>
      </c>
      <c r="G226" s="2" t="s">
        <v>5</v>
      </c>
      <c r="H226" s="2" t="s">
        <v>5</v>
      </c>
      <c r="I226" s="2" t="s">
        <v>5</v>
      </c>
      <c r="J226" s="2" t="s">
        <v>5</v>
      </c>
      <c r="K226" s="2" t="s">
        <v>5</v>
      </c>
      <c r="L226" s="2" t="s">
        <v>5</v>
      </c>
      <c r="M226" s="2" t="s">
        <v>5</v>
      </c>
      <c r="N226" s="2">
        <v>237.23</v>
      </c>
      <c r="O226" s="2">
        <v>131.67000000000002</v>
      </c>
      <c r="P226" s="2" t="s">
        <v>5</v>
      </c>
      <c r="Q226" s="2" t="s">
        <v>5</v>
      </c>
      <c r="R226" s="2">
        <v>462.28000000000003</v>
      </c>
    </row>
    <row r="227" spans="1:18">
      <c r="A227" s="7" t="s">
        <v>368</v>
      </c>
      <c r="B227" s="7" t="s">
        <v>16</v>
      </c>
      <c r="C227" s="7" t="s">
        <v>199</v>
      </c>
      <c r="D227" s="2" t="s">
        <v>5</v>
      </c>
      <c r="E227" s="2" t="s">
        <v>5</v>
      </c>
      <c r="F227" s="2" t="s">
        <v>5</v>
      </c>
      <c r="G227" s="2" t="s">
        <v>5</v>
      </c>
      <c r="H227" s="2" t="s">
        <v>5</v>
      </c>
      <c r="I227" s="2" t="s">
        <v>5</v>
      </c>
      <c r="J227" s="2" t="s">
        <v>5</v>
      </c>
      <c r="K227" s="2" t="s">
        <v>5</v>
      </c>
      <c r="L227" s="2">
        <v>15.7</v>
      </c>
      <c r="M227" s="2" t="s">
        <v>5</v>
      </c>
      <c r="N227" s="2" t="s">
        <v>5</v>
      </c>
      <c r="O227" s="2" t="s">
        <v>5</v>
      </c>
      <c r="P227" s="2" t="s">
        <v>5</v>
      </c>
      <c r="Q227" s="2" t="s">
        <v>5</v>
      </c>
      <c r="R227" s="2">
        <v>15.7</v>
      </c>
    </row>
    <row r="228" spans="1:18">
      <c r="A228" s="7" t="s">
        <v>368</v>
      </c>
      <c r="B228" s="7" t="s">
        <v>16</v>
      </c>
      <c r="C228" s="7" t="s">
        <v>163</v>
      </c>
      <c r="D228" s="2" t="s">
        <v>5</v>
      </c>
      <c r="E228" s="2">
        <v>49.2</v>
      </c>
      <c r="F228" s="2" t="s">
        <v>5</v>
      </c>
      <c r="G228" s="2" t="s">
        <v>5</v>
      </c>
      <c r="H228" s="2" t="s">
        <v>5</v>
      </c>
      <c r="I228" s="2" t="s">
        <v>5</v>
      </c>
      <c r="J228" s="2" t="s">
        <v>5</v>
      </c>
      <c r="K228" s="2" t="s">
        <v>5</v>
      </c>
      <c r="L228" s="2">
        <v>115</v>
      </c>
      <c r="M228" s="2" t="s">
        <v>5</v>
      </c>
      <c r="N228" s="2" t="s">
        <v>5</v>
      </c>
      <c r="O228" s="2">
        <v>58</v>
      </c>
      <c r="P228" s="2" t="s">
        <v>5</v>
      </c>
      <c r="Q228" s="2" t="s">
        <v>5</v>
      </c>
      <c r="R228" s="2">
        <v>222.2</v>
      </c>
    </row>
    <row r="229" spans="1:18">
      <c r="A229" s="7" t="s">
        <v>368</v>
      </c>
      <c r="B229" s="7" t="s">
        <v>16</v>
      </c>
      <c r="C229" s="7" t="s">
        <v>41</v>
      </c>
      <c r="D229" s="2" t="s">
        <v>5</v>
      </c>
      <c r="E229" s="2" t="s">
        <v>5</v>
      </c>
      <c r="F229" s="2" t="s">
        <v>5</v>
      </c>
      <c r="G229" s="2" t="s">
        <v>5</v>
      </c>
      <c r="H229" s="2" t="s">
        <v>5</v>
      </c>
      <c r="I229" s="2" t="s">
        <v>5</v>
      </c>
      <c r="J229" s="2" t="s">
        <v>5</v>
      </c>
      <c r="K229" s="2" t="s">
        <v>5</v>
      </c>
      <c r="L229" s="2" t="s">
        <v>5</v>
      </c>
      <c r="M229" s="2" t="s">
        <v>5</v>
      </c>
      <c r="N229" s="2">
        <v>31.45</v>
      </c>
      <c r="O229" s="2" t="s">
        <v>5</v>
      </c>
      <c r="P229" s="2" t="s">
        <v>5</v>
      </c>
      <c r="Q229" s="2" t="s">
        <v>5</v>
      </c>
      <c r="R229" s="2">
        <v>31.45</v>
      </c>
    </row>
    <row r="230" spans="1:18">
      <c r="A230" s="7" t="s">
        <v>368</v>
      </c>
      <c r="B230" s="7" t="s">
        <v>16</v>
      </c>
      <c r="C230" s="7" t="s">
        <v>288</v>
      </c>
      <c r="D230" s="2" t="s">
        <v>5</v>
      </c>
      <c r="E230" s="2" t="s">
        <v>5</v>
      </c>
      <c r="F230" s="2" t="s">
        <v>5</v>
      </c>
      <c r="G230" s="2" t="s">
        <v>5</v>
      </c>
      <c r="H230" s="2" t="s">
        <v>5</v>
      </c>
      <c r="I230" s="2" t="s">
        <v>5</v>
      </c>
      <c r="J230" s="2" t="s">
        <v>5</v>
      </c>
      <c r="K230" s="2" t="s">
        <v>5</v>
      </c>
      <c r="L230" s="2">
        <v>10</v>
      </c>
      <c r="M230" s="2" t="s">
        <v>5</v>
      </c>
      <c r="N230" s="2" t="s">
        <v>5</v>
      </c>
      <c r="O230" s="2">
        <v>69.58</v>
      </c>
      <c r="P230" s="2" t="s">
        <v>5</v>
      </c>
      <c r="Q230" s="2" t="s">
        <v>5</v>
      </c>
      <c r="R230" s="2">
        <v>79.58</v>
      </c>
    </row>
    <row r="231" spans="1:18">
      <c r="A231" s="7" t="s">
        <v>364</v>
      </c>
      <c r="B231" s="7" t="s">
        <v>140</v>
      </c>
      <c r="C231" s="7" t="s">
        <v>246</v>
      </c>
      <c r="D231" s="2" t="s">
        <v>5</v>
      </c>
      <c r="E231" s="2" t="s">
        <v>5</v>
      </c>
      <c r="F231" s="2" t="s">
        <v>5</v>
      </c>
      <c r="G231" s="2" t="s">
        <v>5</v>
      </c>
      <c r="H231" s="2" t="s">
        <v>5</v>
      </c>
      <c r="I231" s="2" t="s">
        <v>5</v>
      </c>
      <c r="J231" s="2" t="s">
        <v>5</v>
      </c>
      <c r="K231" s="2" t="s">
        <v>5</v>
      </c>
      <c r="L231" s="2" t="s">
        <v>5</v>
      </c>
      <c r="M231" s="2" t="s">
        <v>5</v>
      </c>
      <c r="N231" s="2">
        <v>43.629999999999995</v>
      </c>
      <c r="O231" s="2" t="s">
        <v>5</v>
      </c>
      <c r="P231" s="2" t="s">
        <v>5</v>
      </c>
      <c r="Q231" s="2" t="s">
        <v>5</v>
      </c>
      <c r="R231" s="2">
        <v>43.629999999999995</v>
      </c>
    </row>
    <row r="232" spans="1:18">
      <c r="A232" s="7" t="s">
        <v>364</v>
      </c>
      <c r="B232" s="7" t="s">
        <v>140</v>
      </c>
      <c r="C232" s="7" t="s">
        <v>141</v>
      </c>
      <c r="D232" s="2" t="s">
        <v>5</v>
      </c>
      <c r="E232" s="2" t="s">
        <v>5</v>
      </c>
      <c r="F232" s="2" t="s">
        <v>5</v>
      </c>
      <c r="G232" s="2" t="s">
        <v>5</v>
      </c>
      <c r="H232" s="2" t="s">
        <v>5</v>
      </c>
      <c r="I232" s="2" t="s">
        <v>5</v>
      </c>
      <c r="J232" s="2" t="s">
        <v>5</v>
      </c>
      <c r="K232" s="2" t="s">
        <v>5</v>
      </c>
      <c r="L232" s="2" t="s">
        <v>5</v>
      </c>
      <c r="M232" s="2" t="s">
        <v>5</v>
      </c>
      <c r="N232" s="2" t="s">
        <v>5</v>
      </c>
      <c r="O232" s="2" t="s">
        <v>5</v>
      </c>
      <c r="P232" s="2">
        <v>87.5</v>
      </c>
      <c r="Q232" s="2" t="s">
        <v>5</v>
      </c>
      <c r="R232" s="2">
        <v>87.5</v>
      </c>
    </row>
    <row r="233" spans="1:18">
      <c r="A233" s="7" t="s">
        <v>364</v>
      </c>
      <c r="B233" s="7" t="s">
        <v>328</v>
      </c>
      <c r="C233" s="7" t="s">
        <v>138</v>
      </c>
      <c r="D233" s="2" t="s">
        <v>5</v>
      </c>
      <c r="E233" s="2">
        <v>15.1</v>
      </c>
      <c r="F233" s="2" t="s">
        <v>5</v>
      </c>
      <c r="G233" s="2" t="s">
        <v>5</v>
      </c>
      <c r="H233" s="2" t="s">
        <v>5</v>
      </c>
      <c r="I233" s="2" t="s">
        <v>5</v>
      </c>
      <c r="J233" s="2" t="s">
        <v>5</v>
      </c>
      <c r="K233" s="2" t="s">
        <v>5</v>
      </c>
      <c r="L233" s="2" t="s">
        <v>5</v>
      </c>
      <c r="M233" s="2" t="s">
        <v>5</v>
      </c>
      <c r="N233" s="2" t="s">
        <v>5</v>
      </c>
      <c r="O233" s="2" t="s">
        <v>5</v>
      </c>
      <c r="P233" s="2" t="s">
        <v>5</v>
      </c>
      <c r="Q233" s="2" t="s">
        <v>5</v>
      </c>
      <c r="R233" s="2">
        <v>15.1</v>
      </c>
    </row>
    <row r="234" spans="1:18">
      <c r="A234" s="7" t="s">
        <v>363</v>
      </c>
      <c r="B234" s="7" t="s">
        <v>132</v>
      </c>
      <c r="C234" s="7" t="s">
        <v>133</v>
      </c>
      <c r="D234" s="2" t="s">
        <v>5</v>
      </c>
      <c r="E234" s="2" t="s">
        <v>5</v>
      </c>
      <c r="F234" s="2" t="s">
        <v>5</v>
      </c>
      <c r="G234" s="2" t="s">
        <v>5</v>
      </c>
      <c r="H234" s="2" t="s">
        <v>5</v>
      </c>
      <c r="I234" s="2" t="s">
        <v>5</v>
      </c>
      <c r="J234" s="2" t="s">
        <v>5</v>
      </c>
      <c r="K234" s="2" t="s">
        <v>5</v>
      </c>
      <c r="L234" s="2" t="s">
        <v>5</v>
      </c>
      <c r="M234" s="2" t="s">
        <v>5</v>
      </c>
      <c r="N234" s="2">
        <v>15.42</v>
      </c>
      <c r="O234" s="2">
        <v>93.37</v>
      </c>
      <c r="P234" s="2" t="s">
        <v>5</v>
      </c>
      <c r="Q234" s="2" t="s">
        <v>5</v>
      </c>
      <c r="R234" s="2">
        <v>108.79</v>
      </c>
    </row>
    <row r="235" spans="1:18">
      <c r="A235" s="7" t="s">
        <v>363</v>
      </c>
      <c r="B235" s="7" t="s">
        <v>132</v>
      </c>
      <c r="C235" s="7" t="s">
        <v>178</v>
      </c>
      <c r="D235" s="2" t="s">
        <v>5</v>
      </c>
      <c r="E235" s="2" t="s">
        <v>5</v>
      </c>
      <c r="F235" s="2" t="s">
        <v>5</v>
      </c>
      <c r="G235" s="2" t="s">
        <v>5</v>
      </c>
      <c r="H235" s="2" t="s">
        <v>5</v>
      </c>
      <c r="I235" s="2" t="s">
        <v>5</v>
      </c>
      <c r="J235" s="2" t="s">
        <v>5</v>
      </c>
      <c r="K235" s="2" t="s">
        <v>5</v>
      </c>
      <c r="L235" s="2" t="s">
        <v>5</v>
      </c>
      <c r="M235" s="2" t="s">
        <v>5</v>
      </c>
      <c r="N235" s="2" t="s">
        <v>5</v>
      </c>
      <c r="O235" s="2">
        <v>13</v>
      </c>
      <c r="P235" s="2" t="s">
        <v>5</v>
      </c>
      <c r="Q235" s="2" t="s">
        <v>5</v>
      </c>
      <c r="R235" s="2">
        <v>13</v>
      </c>
    </row>
    <row r="236" spans="1:18">
      <c r="A236" s="7" t="s">
        <v>363</v>
      </c>
      <c r="B236" s="7" t="s">
        <v>42</v>
      </c>
      <c r="C236" s="7" t="s">
        <v>162</v>
      </c>
      <c r="D236" s="2">
        <v>36.299999999999997</v>
      </c>
      <c r="E236" s="2" t="s">
        <v>5</v>
      </c>
      <c r="F236" s="2" t="s">
        <v>5</v>
      </c>
      <c r="G236" s="2" t="s">
        <v>5</v>
      </c>
      <c r="H236" s="2" t="s">
        <v>5</v>
      </c>
      <c r="I236" s="2" t="s">
        <v>5</v>
      </c>
      <c r="J236" s="2" t="s">
        <v>5</v>
      </c>
      <c r="K236" s="2" t="s">
        <v>5</v>
      </c>
      <c r="L236" s="2" t="s">
        <v>5</v>
      </c>
      <c r="M236" s="2" t="s">
        <v>5</v>
      </c>
      <c r="N236" s="2" t="s">
        <v>5</v>
      </c>
      <c r="O236" s="2">
        <v>182.7</v>
      </c>
      <c r="P236" s="2" t="s">
        <v>5</v>
      </c>
      <c r="Q236" s="2" t="s">
        <v>5</v>
      </c>
      <c r="R236" s="2">
        <v>219</v>
      </c>
    </row>
    <row r="237" spans="1:18">
      <c r="A237" s="7" t="s">
        <v>363</v>
      </c>
      <c r="B237" s="7" t="s">
        <v>42</v>
      </c>
      <c r="C237" s="7" t="s">
        <v>123</v>
      </c>
      <c r="D237" s="2" t="s">
        <v>5</v>
      </c>
      <c r="E237" s="2">
        <v>30.41</v>
      </c>
      <c r="F237" s="2" t="s">
        <v>5</v>
      </c>
      <c r="G237" s="2" t="s">
        <v>5</v>
      </c>
      <c r="H237" s="2" t="s">
        <v>5</v>
      </c>
      <c r="I237" s="2" t="s">
        <v>5</v>
      </c>
      <c r="J237" s="2" t="s">
        <v>5</v>
      </c>
      <c r="K237" s="2" t="s">
        <v>5</v>
      </c>
      <c r="L237" s="2" t="s">
        <v>5</v>
      </c>
      <c r="M237" s="2" t="s">
        <v>5</v>
      </c>
      <c r="N237" s="2" t="s">
        <v>5</v>
      </c>
      <c r="O237" s="2">
        <v>96.5</v>
      </c>
      <c r="P237" s="2" t="s">
        <v>5</v>
      </c>
      <c r="Q237" s="2" t="s">
        <v>5</v>
      </c>
      <c r="R237" s="2">
        <v>126.91</v>
      </c>
    </row>
    <row r="238" spans="1:18">
      <c r="A238" s="7" t="s">
        <v>363</v>
      </c>
      <c r="B238" s="7" t="s">
        <v>42</v>
      </c>
      <c r="C238" s="7" t="s">
        <v>111</v>
      </c>
      <c r="D238" s="2" t="s">
        <v>5</v>
      </c>
      <c r="E238" s="2" t="s">
        <v>5</v>
      </c>
      <c r="F238" s="2" t="s">
        <v>5</v>
      </c>
      <c r="G238" s="2" t="s">
        <v>5</v>
      </c>
      <c r="H238" s="2" t="s">
        <v>5</v>
      </c>
      <c r="I238" s="2" t="s">
        <v>5</v>
      </c>
      <c r="J238" s="2" t="s">
        <v>5</v>
      </c>
      <c r="K238" s="2" t="s">
        <v>5</v>
      </c>
      <c r="L238" s="2">
        <v>41</v>
      </c>
      <c r="M238" s="2" t="s">
        <v>5</v>
      </c>
      <c r="N238" s="2" t="s">
        <v>5</v>
      </c>
      <c r="O238" s="2">
        <v>350.01</v>
      </c>
      <c r="P238" s="2" t="s">
        <v>5</v>
      </c>
      <c r="Q238" s="2" t="s">
        <v>5</v>
      </c>
      <c r="R238" s="2">
        <v>391.01</v>
      </c>
    </row>
    <row r="239" spans="1:18">
      <c r="A239" s="7" t="s">
        <v>363</v>
      </c>
      <c r="B239" s="7" t="s">
        <v>42</v>
      </c>
      <c r="C239" s="7" t="s">
        <v>43</v>
      </c>
      <c r="D239" s="2" t="s">
        <v>5</v>
      </c>
      <c r="E239" s="2">
        <v>84.72999999999999</v>
      </c>
      <c r="F239" s="2" t="s">
        <v>5</v>
      </c>
      <c r="G239" s="2" t="s">
        <v>5</v>
      </c>
      <c r="H239" s="2" t="s">
        <v>5</v>
      </c>
      <c r="I239" s="2" t="s">
        <v>5</v>
      </c>
      <c r="J239" s="2" t="s">
        <v>5</v>
      </c>
      <c r="K239" s="2" t="s">
        <v>5</v>
      </c>
      <c r="L239" s="2" t="s">
        <v>5</v>
      </c>
      <c r="M239" s="2" t="s">
        <v>5</v>
      </c>
      <c r="N239" s="2">
        <v>208</v>
      </c>
      <c r="O239" s="2">
        <v>1899.5000000000002</v>
      </c>
      <c r="P239" s="2" t="s">
        <v>5</v>
      </c>
      <c r="Q239" s="2" t="s">
        <v>5</v>
      </c>
      <c r="R239" s="2">
        <v>2192.2300000000005</v>
      </c>
    </row>
    <row r="240" spans="1:18">
      <c r="A240" s="7" t="s">
        <v>363</v>
      </c>
      <c r="B240" s="7" t="s">
        <v>42</v>
      </c>
      <c r="C240" s="7" t="s">
        <v>274</v>
      </c>
      <c r="D240" s="2" t="s">
        <v>5</v>
      </c>
      <c r="E240" s="2">
        <v>22.5</v>
      </c>
      <c r="F240" s="2" t="s">
        <v>5</v>
      </c>
      <c r="G240" s="2" t="s">
        <v>5</v>
      </c>
      <c r="H240" s="2" t="s">
        <v>5</v>
      </c>
      <c r="I240" s="2" t="s">
        <v>5</v>
      </c>
      <c r="J240" s="2" t="s">
        <v>5</v>
      </c>
      <c r="K240" s="2" t="s">
        <v>5</v>
      </c>
      <c r="L240" s="2" t="s">
        <v>5</v>
      </c>
      <c r="M240" s="2" t="s">
        <v>5</v>
      </c>
      <c r="N240" s="2" t="s">
        <v>5</v>
      </c>
      <c r="O240" s="2" t="s">
        <v>5</v>
      </c>
      <c r="P240" s="2" t="s">
        <v>5</v>
      </c>
      <c r="Q240" s="2" t="s">
        <v>5</v>
      </c>
      <c r="R240" s="2">
        <v>22.5</v>
      </c>
    </row>
    <row r="241" spans="1:18">
      <c r="A241" s="7" t="s">
        <v>363</v>
      </c>
      <c r="B241" s="7" t="s">
        <v>42</v>
      </c>
      <c r="C241" s="7" t="s">
        <v>131</v>
      </c>
      <c r="D241" s="2" t="s">
        <v>5</v>
      </c>
      <c r="E241" s="2" t="s">
        <v>5</v>
      </c>
      <c r="F241" s="2" t="s">
        <v>5</v>
      </c>
      <c r="G241" s="2" t="s">
        <v>5</v>
      </c>
      <c r="H241" s="2" t="s">
        <v>5</v>
      </c>
      <c r="I241" s="2" t="s">
        <v>5</v>
      </c>
      <c r="J241" s="2" t="s">
        <v>5</v>
      </c>
      <c r="K241" s="2" t="s">
        <v>5</v>
      </c>
      <c r="L241" s="2">
        <v>26.7</v>
      </c>
      <c r="M241" s="2" t="s">
        <v>5</v>
      </c>
      <c r="N241" s="2" t="s">
        <v>5</v>
      </c>
      <c r="O241" s="2">
        <v>66</v>
      </c>
      <c r="P241" s="2" t="s">
        <v>5</v>
      </c>
      <c r="Q241" s="2" t="s">
        <v>5</v>
      </c>
      <c r="R241" s="2">
        <v>92.7</v>
      </c>
    </row>
    <row r="242" spans="1:18">
      <c r="A242" s="7" t="s">
        <v>363</v>
      </c>
      <c r="B242" s="7" t="s">
        <v>42</v>
      </c>
      <c r="C242" s="7" t="s">
        <v>102</v>
      </c>
      <c r="D242" s="2" t="s">
        <v>5</v>
      </c>
      <c r="E242" s="2">
        <v>1.17</v>
      </c>
      <c r="F242" s="2" t="s">
        <v>5</v>
      </c>
      <c r="G242" s="2" t="s">
        <v>5</v>
      </c>
      <c r="H242" s="2" t="s">
        <v>5</v>
      </c>
      <c r="I242" s="2" t="s">
        <v>5</v>
      </c>
      <c r="J242" s="2" t="s">
        <v>5</v>
      </c>
      <c r="K242" s="2" t="s">
        <v>5</v>
      </c>
      <c r="L242" s="2" t="s">
        <v>5</v>
      </c>
      <c r="M242" s="2" t="s">
        <v>5</v>
      </c>
      <c r="N242" s="2" t="s">
        <v>5</v>
      </c>
      <c r="O242" s="2" t="s">
        <v>5</v>
      </c>
      <c r="P242" s="2" t="s">
        <v>5</v>
      </c>
      <c r="Q242" s="2" t="s">
        <v>5</v>
      </c>
      <c r="R242" s="2">
        <v>1.17</v>
      </c>
    </row>
    <row r="243" spans="1:18">
      <c r="A243" s="7" t="s">
        <v>363</v>
      </c>
      <c r="B243" s="7" t="s">
        <v>42</v>
      </c>
      <c r="C243" s="7" t="s">
        <v>80</v>
      </c>
      <c r="D243" s="2" t="s">
        <v>5</v>
      </c>
      <c r="E243" s="2">
        <v>50.87</v>
      </c>
      <c r="F243" s="2" t="s">
        <v>5</v>
      </c>
      <c r="G243" s="2" t="s">
        <v>5</v>
      </c>
      <c r="H243" s="2" t="s">
        <v>5</v>
      </c>
      <c r="I243" s="2" t="s">
        <v>5</v>
      </c>
      <c r="J243" s="2" t="s">
        <v>5</v>
      </c>
      <c r="K243" s="2" t="s">
        <v>5</v>
      </c>
      <c r="L243" s="2" t="s">
        <v>5</v>
      </c>
      <c r="M243" s="2" t="s">
        <v>5</v>
      </c>
      <c r="N243" s="2">
        <v>44.2</v>
      </c>
      <c r="O243" s="2">
        <v>1235.2</v>
      </c>
      <c r="P243" s="2" t="s">
        <v>5</v>
      </c>
      <c r="Q243" s="2" t="s">
        <v>5</v>
      </c>
      <c r="R243" s="2">
        <v>1330.27</v>
      </c>
    </row>
    <row r="244" spans="1:18">
      <c r="A244" s="7" t="s">
        <v>363</v>
      </c>
      <c r="B244" s="7" t="s">
        <v>42</v>
      </c>
      <c r="C244" s="7" t="s">
        <v>117</v>
      </c>
      <c r="D244" s="2" t="s">
        <v>5</v>
      </c>
      <c r="E244" s="2" t="s">
        <v>5</v>
      </c>
      <c r="F244" s="2" t="s">
        <v>5</v>
      </c>
      <c r="G244" s="2" t="s">
        <v>5</v>
      </c>
      <c r="H244" s="2" t="s">
        <v>5</v>
      </c>
      <c r="I244" s="2" t="s">
        <v>5</v>
      </c>
      <c r="J244" s="2" t="s">
        <v>5</v>
      </c>
      <c r="K244" s="2" t="s">
        <v>5</v>
      </c>
      <c r="L244" s="2">
        <v>36.9</v>
      </c>
      <c r="M244" s="2" t="s">
        <v>5</v>
      </c>
      <c r="N244" s="2" t="s">
        <v>5</v>
      </c>
      <c r="O244" s="2" t="s">
        <v>5</v>
      </c>
      <c r="P244" s="2" t="s">
        <v>5</v>
      </c>
      <c r="Q244" s="2" t="s">
        <v>5</v>
      </c>
      <c r="R244" s="2">
        <v>36.9</v>
      </c>
    </row>
    <row r="245" spans="1:18">
      <c r="A245" s="7" t="s">
        <v>363</v>
      </c>
      <c r="B245" s="7" t="s">
        <v>42</v>
      </c>
      <c r="C245" s="7" t="s">
        <v>255</v>
      </c>
      <c r="D245" s="2" t="s">
        <v>5</v>
      </c>
      <c r="E245" s="2" t="s">
        <v>5</v>
      </c>
      <c r="F245" s="2" t="s">
        <v>5</v>
      </c>
      <c r="G245" s="2" t="s">
        <v>5</v>
      </c>
      <c r="H245" s="2" t="s">
        <v>5</v>
      </c>
      <c r="I245" s="2" t="s">
        <v>5</v>
      </c>
      <c r="J245" s="2" t="s">
        <v>5</v>
      </c>
      <c r="K245" s="2" t="s">
        <v>5</v>
      </c>
      <c r="L245" s="2" t="s">
        <v>5</v>
      </c>
      <c r="M245" s="2" t="s">
        <v>5</v>
      </c>
      <c r="N245" s="2">
        <v>20</v>
      </c>
      <c r="O245" s="2">
        <v>333.79999999999995</v>
      </c>
      <c r="P245" s="2" t="s">
        <v>5</v>
      </c>
      <c r="Q245" s="2" t="s">
        <v>5</v>
      </c>
      <c r="R245" s="2">
        <v>353.79999999999995</v>
      </c>
    </row>
    <row r="246" spans="1:18">
      <c r="A246" s="7" t="s">
        <v>363</v>
      </c>
      <c r="B246" s="7" t="s">
        <v>42</v>
      </c>
      <c r="C246" s="7" t="s">
        <v>275</v>
      </c>
      <c r="D246" s="2" t="s">
        <v>5</v>
      </c>
      <c r="E246" s="2" t="s">
        <v>5</v>
      </c>
      <c r="F246" s="2" t="s">
        <v>5</v>
      </c>
      <c r="G246" s="2" t="s">
        <v>5</v>
      </c>
      <c r="H246" s="2" t="s">
        <v>5</v>
      </c>
      <c r="I246" s="2" t="s">
        <v>5</v>
      </c>
      <c r="J246" s="2" t="s">
        <v>5</v>
      </c>
      <c r="K246" s="2" t="s">
        <v>5</v>
      </c>
      <c r="L246" s="2">
        <v>15.6</v>
      </c>
      <c r="M246" s="2" t="s">
        <v>5</v>
      </c>
      <c r="N246" s="2" t="s">
        <v>5</v>
      </c>
      <c r="O246" s="2">
        <v>30.7</v>
      </c>
      <c r="P246" s="2" t="s">
        <v>5</v>
      </c>
      <c r="Q246" s="2" t="s">
        <v>5</v>
      </c>
      <c r="R246" s="2">
        <v>46.3</v>
      </c>
    </row>
    <row r="247" spans="1:18">
      <c r="A247" s="7" t="s">
        <v>363</v>
      </c>
      <c r="B247" s="7" t="s">
        <v>42</v>
      </c>
      <c r="C247" s="7" t="s">
        <v>120</v>
      </c>
      <c r="D247" s="2" t="s">
        <v>5</v>
      </c>
      <c r="E247" s="2">
        <v>17.46</v>
      </c>
      <c r="F247" s="2" t="s">
        <v>5</v>
      </c>
      <c r="G247" s="2" t="s">
        <v>5</v>
      </c>
      <c r="H247" s="2" t="s">
        <v>5</v>
      </c>
      <c r="I247" s="2" t="s">
        <v>5</v>
      </c>
      <c r="J247" s="2" t="s">
        <v>5</v>
      </c>
      <c r="K247" s="2" t="s">
        <v>5</v>
      </c>
      <c r="L247" s="2" t="s">
        <v>5</v>
      </c>
      <c r="M247" s="2" t="s">
        <v>5</v>
      </c>
      <c r="N247" s="2" t="s">
        <v>5</v>
      </c>
      <c r="O247" s="2">
        <v>40</v>
      </c>
      <c r="P247" s="2" t="s">
        <v>5</v>
      </c>
      <c r="Q247" s="2" t="s">
        <v>5</v>
      </c>
      <c r="R247" s="2">
        <v>57.46</v>
      </c>
    </row>
    <row r="248" spans="1:18">
      <c r="A248" s="7" t="s">
        <v>363</v>
      </c>
      <c r="B248" s="7" t="s">
        <v>42</v>
      </c>
      <c r="C248" s="7" t="s">
        <v>349</v>
      </c>
      <c r="D248" s="2">
        <v>42.9</v>
      </c>
      <c r="E248" s="2" t="s">
        <v>5</v>
      </c>
      <c r="F248" s="2" t="s">
        <v>5</v>
      </c>
      <c r="G248" s="2" t="s">
        <v>5</v>
      </c>
      <c r="H248" s="2" t="s">
        <v>5</v>
      </c>
      <c r="I248" s="2" t="s">
        <v>5</v>
      </c>
      <c r="J248" s="2" t="s">
        <v>5</v>
      </c>
      <c r="K248" s="2" t="s">
        <v>5</v>
      </c>
      <c r="L248" s="2" t="s">
        <v>5</v>
      </c>
      <c r="M248" s="2" t="s">
        <v>5</v>
      </c>
      <c r="N248" s="2" t="s">
        <v>5</v>
      </c>
      <c r="O248" s="2">
        <v>65.900000000000006</v>
      </c>
      <c r="P248" s="2" t="s">
        <v>5</v>
      </c>
      <c r="Q248" s="2" t="s">
        <v>5</v>
      </c>
      <c r="R248" s="2">
        <v>108.80000000000001</v>
      </c>
    </row>
    <row r="249" spans="1:18">
      <c r="A249" s="7" t="s">
        <v>363</v>
      </c>
      <c r="B249" s="7" t="s">
        <v>42</v>
      </c>
      <c r="C249" s="7" t="s">
        <v>187</v>
      </c>
      <c r="D249" s="2" t="s">
        <v>5</v>
      </c>
      <c r="E249" s="2" t="s">
        <v>5</v>
      </c>
      <c r="F249" s="2" t="s">
        <v>5</v>
      </c>
      <c r="G249" s="2" t="s">
        <v>5</v>
      </c>
      <c r="H249" s="2" t="s">
        <v>5</v>
      </c>
      <c r="I249" s="2" t="s">
        <v>5</v>
      </c>
      <c r="J249" s="2" t="s">
        <v>5</v>
      </c>
      <c r="K249" s="2" t="s">
        <v>5</v>
      </c>
      <c r="L249" s="2" t="s">
        <v>5</v>
      </c>
      <c r="M249" s="2" t="s">
        <v>5</v>
      </c>
      <c r="N249" s="2" t="s">
        <v>5</v>
      </c>
      <c r="O249" s="2">
        <v>90.4</v>
      </c>
      <c r="P249" s="2" t="s">
        <v>5</v>
      </c>
      <c r="Q249" s="2" t="s">
        <v>5</v>
      </c>
      <c r="R249" s="2">
        <v>90.4</v>
      </c>
    </row>
    <row r="250" spans="1:18">
      <c r="A250" s="7" t="s">
        <v>363</v>
      </c>
      <c r="B250" s="7" t="s">
        <v>42</v>
      </c>
      <c r="C250" s="7" t="s">
        <v>297</v>
      </c>
      <c r="D250" s="2" t="s">
        <v>5</v>
      </c>
      <c r="E250" s="2" t="s">
        <v>5</v>
      </c>
      <c r="F250" s="2" t="s">
        <v>5</v>
      </c>
      <c r="G250" s="2" t="s">
        <v>5</v>
      </c>
      <c r="H250" s="2" t="s">
        <v>5</v>
      </c>
      <c r="I250" s="2" t="s">
        <v>5</v>
      </c>
      <c r="J250" s="2" t="s">
        <v>5</v>
      </c>
      <c r="K250" s="2" t="s">
        <v>5</v>
      </c>
      <c r="L250" s="2" t="s">
        <v>5</v>
      </c>
      <c r="M250" s="2" t="s">
        <v>5</v>
      </c>
      <c r="N250" s="2">
        <v>69.5</v>
      </c>
      <c r="O250" s="2" t="s">
        <v>5</v>
      </c>
      <c r="P250" s="2" t="s">
        <v>5</v>
      </c>
      <c r="Q250" s="2" t="s">
        <v>5</v>
      </c>
      <c r="R250" s="2">
        <v>69.5</v>
      </c>
    </row>
    <row r="251" spans="1:18">
      <c r="A251" s="7" t="s">
        <v>363</v>
      </c>
      <c r="B251" s="7" t="s">
        <v>42</v>
      </c>
      <c r="C251" s="7" t="s">
        <v>139</v>
      </c>
      <c r="D251" s="2" t="s">
        <v>5</v>
      </c>
      <c r="E251" s="2" t="s">
        <v>5</v>
      </c>
      <c r="F251" s="2" t="s">
        <v>5</v>
      </c>
      <c r="G251" s="2" t="s">
        <v>5</v>
      </c>
      <c r="H251" s="2" t="s">
        <v>5</v>
      </c>
      <c r="I251" s="2" t="s">
        <v>5</v>
      </c>
      <c r="J251" s="2" t="s">
        <v>5</v>
      </c>
      <c r="K251" s="2" t="s">
        <v>5</v>
      </c>
      <c r="L251" s="2">
        <v>30</v>
      </c>
      <c r="M251" s="2" t="s">
        <v>5</v>
      </c>
      <c r="N251" s="2">
        <v>160.19999999999999</v>
      </c>
      <c r="O251" s="2">
        <v>264.5</v>
      </c>
      <c r="P251" s="2" t="s">
        <v>5</v>
      </c>
      <c r="Q251" s="2" t="s">
        <v>5</v>
      </c>
      <c r="R251" s="2">
        <v>454.7</v>
      </c>
    </row>
    <row r="252" spans="1:18">
      <c r="A252" s="7" t="s">
        <v>363</v>
      </c>
      <c r="B252" s="7" t="s">
        <v>42</v>
      </c>
      <c r="C252" s="7" t="s">
        <v>171</v>
      </c>
      <c r="D252" s="2" t="s">
        <v>5</v>
      </c>
      <c r="E252" s="2" t="s">
        <v>5</v>
      </c>
      <c r="F252" s="2" t="s">
        <v>5</v>
      </c>
      <c r="G252" s="2" t="s">
        <v>5</v>
      </c>
      <c r="H252" s="2" t="s">
        <v>5</v>
      </c>
      <c r="I252" s="2" t="s">
        <v>5</v>
      </c>
      <c r="J252" s="2" t="s">
        <v>5</v>
      </c>
      <c r="K252" s="2" t="s">
        <v>5</v>
      </c>
      <c r="L252" s="2" t="s">
        <v>5</v>
      </c>
      <c r="M252" s="2" t="s">
        <v>5</v>
      </c>
      <c r="N252" s="2">
        <v>99.23</v>
      </c>
      <c r="O252" s="2">
        <v>41.6</v>
      </c>
      <c r="P252" s="2" t="s">
        <v>5</v>
      </c>
      <c r="Q252" s="2" t="s">
        <v>5</v>
      </c>
      <c r="R252" s="2">
        <v>140.83000000000001</v>
      </c>
    </row>
    <row r="253" spans="1:18">
      <c r="A253" s="7" t="s">
        <v>363</v>
      </c>
      <c r="B253" s="7" t="s">
        <v>42</v>
      </c>
      <c r="C253" s="7" t="s">
        <v>326</v>
      </c>
      <c r="D253" s="2">
        <v>0.2</v>
      </c>
      <c r="E253" s="2" t="s">
        <v>5</v>
      </c>
      <c r="F253" s="2" t="s">
        <v>5</v>
      </c>
      <c r="G253" s="2" t="s">
        <v>5</v>
      </c>
      <c r="H253" s="2" t="s">
        <v>5</v>
      </c>
      <c r="I253" s="2" t="s">
        <v>5</v>
      </c>
      <c r="J253" s="2" t="s">
        <v>5</v>
      </c>
      <c r="K253" s="2" t="s">
        <v>5</v>
      </c>
      <c r="L253" s="2" t="s">
        <v>5</v>
      </c>
      <c r="M253" s="2" t="s">
        <v>5</v>
      </c>
      <c r="N253" s="2" t="s">
        <v>5</v>
      </c>
      <c r="O253" s="2" t="s">
        <v>5</v>
      </c>
      <c r="P253" s="2" t="s">
        <v>5</v>
      </c>
      <c r="Q253" s="2" t="s">
        <v>5</v>
      </c>
      <c r="R253" s="2">
        <v>0.2</v>
      </c>
    </row>
    <row r="254" spans="1:18">
      <c r="A254" s="7" t="s">
        <v>363</v>
      </c>
      <c r="B254" s="7" t="s">
        <v>42</v>
      </c>
      <c r="C254" s="7" t="s">
        <v>78</v>
      </c>
      <c r="D254" s="2" t="s">
        <v>5</v>
      </c>
      <c r="E254" s="2" t="s">
        <v>5</v>
      </c>
      <c r="F254" s="2" t="s">
        <v>5</v>
      </c>
      <c r="G254" s="2" t="s">
        <v>5</v>
      </c>
      <c r="H254" s="2" t="s">
        <v>5</v>
      </c>
      <c r="I254" s="2" t="s">
        <v>5</v>
      </c>
      <c r="J254" s="2" t="s">
        <v>5</v>
      </c>
      <c r="K254" s="2" t="s">
        <v>5</v>
      </c>
      <c r="L254" s="2">
        <v>30</v>
      </c>
      <c r="M254" s="2" t="s">
        <v>5</v>
      </c>
      <c r="N254" s="2">
        <v>139.19999999999999</v>
      </c>
      <c r="O254" s="2">
        <v>1132.98</v>
      </c>
      <c r="P254" s="2" t="s">
        <v>5</v>
      </c>
      <c r="Q254" s="2" t="s">
        <v>5</v>
      </c>
      <c r="R254" s="2">
        <v>1302.18</v>
      </c>
    </row>
    <row r="255" spans="1:18">
      <c r="A255" s="7" t="s">
        <v>363</v>
      </c>
      <c r="B255" s="7" t="s">
        <v>42</v>
      </c>
      <c r="C255" s="7" t="s">
        <v>124</v>
      </c>
      <c r="D255" s="2" t="s">
        <v>5</v>
      </c>
      <c r="E255" s="2" t="s">
        <v>5</v>
      </c>
      <c r="F255" s="2" t="s">
        <v>5</v>
      </c>
      <c r="G255" s="2" t="s">
        <v>5</v>
      </c>
      <c r="H255" s="2" t="s">
        <v>5</v>
      </c>
      <c r="I255" s="2" t="s">
        <v>5</v>
      </c>
      <c r="J255" s="2" t="s">
        <v>5</v>
      </c>
      <c r="K255" s="2" t="s">
        <v>5</v>
      </c>
      <c r="L255" s="2" t="s">
        <v>5</v>
      </c>
      <c r="M255" s="2" t="s">
        <v>5</v>
      </c>
      <c r="N255" s="2">
        <v>15</v>
      </c>
      <c r="O255" s="2">
        <v>270.79999999999995</v>
      </c>
      <c r="P255" s="2" t="s">
        <v>5</v>
      </c>
      <c r="Q255" s="2" t="s">
        <v>5</v>
      </c>
      <c r="R255" s="2">
        <v>285.79999999999995</v>
      </c>
    </row>
    <row r="256" spans="1:18">
      <c r="A256" s="7" t="s">
        <v>363</v>
      </c>
      <c r="B256" s="7" t="s">
        <v>42</v>
      </c>
      <c r="C256" s="7" t="s">
        <v>237</v>
      </c>
      <c r="D256" s="2" t="s">
        <v>5</v>
      </c>
      <c r="E256" s="2" t="s">
        <v>5</v>
      </c>
      <c r="F256" s="2" t="s">
        <v>5</v>
      </c>
      <c r="G256" s="2" t="s">
        <v>5</v>
      </c>
      <c r="H256" s="2" t="s">
        <v>5</v>
      </c>
      <c r="I256" s="2" t="s">
        <v>5</v>
      </c>
      <c r="J256" s="2" t="s">
        <v>5</v>
      </c>
      <c r="K256" s="2" t="s">
        <v>5</v>
      </c>
      <c r="L256" s="2" t="s">
        <v>5</v>
      </c>
      <c r="M256" s="2" t="s">
        <v>5</v>
      </c>
      <c r="N256" s="2">
        <v>10</v>
      </c>
      <c r="O256" s="2" t="s">
        <v>5</v>
      </c>
      <c r="P256" s="2" t="s">
        <v>5</v>
      </c>
      <c r="Q256" s="2" t="s">
        <v>5</v>
      </c>
      <c r="R256" s="2">
        <v>10</v>
      </c>
    </row>
    <row r="257" spans="1:18">
      <c r="A257" s="7" t="s">
        <v>363</v>
      </c>
      <c r="B257" s="7" t="s">
        <v>37</v>
      </c>
      <c r="C257" s="7" t="s">
        <v>252</v>
      </c>
      <c r="D257" s="2" t="s">
        <v>5</v>
      </c>
      <c r="E257" s="2" t="s">
        <v>5</v>
      </c>
      <c r="F257" s="2" t="s">
        <v>5</v>
      </c>
      <c r="G257" s="2" t="s">
        <v>5</v>
      </c>
      <c r="H257" s="2" t="s">
        <v>5</v>
      </c>
      <c r="I257" s="2" t="s">
        <v>5</v>
      </c>
      <c r="J257" s="2" t="s">
        <v>5</v>
      </c>
      <c r="K257" s="2" t="s">
        <v>5</v>
      </c>
      <c r="L257" s="2" t="s">
        <v>5</v>
      </c>
      <c r="M257" s="2" t="s">
        <v>5</v>
      </c>
      <c r="N257" s="2">
        <v>0.5</v>
      </c>
      <c r="O257" s="2" t="s">
        <v>5</v>
      </c>
      <c r="P257" s="2" t="s">
        <v>5</v>
      </c>
      <c r="Q257" s="2" t="s">
        <v>5</v>
      </c>
      <c r="R257" s="2">
        <v>0.5</v>
      </c>
    </row>
    <row r="258" spans="1:18">
      <c r="A258" s="7" t="s">
        <v>363</v>
      </c>
      <c r="B258" s="7" t="s">
        <v>37</v>
      </c>
      <c r="C258" s="7" t="s">
        <v>278</v>
      </c>
      <c r="D258" s="2" t="s">
        <v>5</v>
      </c>
      <c r="E258" s="2">
        <v>0.9</v>
      </c>
      <c r="F258" s="2" t="s">
        <v>5</v>
      </c>
      <c r="G258" s="2" t="s">
        <v>5</v>
      </c>
      <c r="H258" s="2" t="s">
        <v>5</v>
      </c>
      <c r="I258" s="2" t="s">
        <v>5</v>
      </c>
      <c r="J258" s="2" t="s">
        <v>5</v>
      </c>
      <c r="K258" s="2" t="s">
        <v>5</v>
      </c>
      <c r="L258" s="2" t="s">
        <v>5</v>
      </c>
      <c r="M258" s="2" t="s">
        <v>5</v>
      </c>
      <c r="N258" s="2" t="s">
        <v>5</v>
      </c>
      <c r="O258" s="2" t="s">
        <v>5</v>
      </c>
      <c r="P258" s="2" t="s">
        <v>5</v>
      </c>
      <c r="Q258" s="2" t="s">
        <v>5</v>
      </c>
      <c r="R258" s="2">
        <v>0.9</v>
      </c>
    </row>
    <row r="259" spans="1:18">
      <c r="A259" s="7" t="s">
        <v>363</v>
      </c>
      <c r="B259" s="7" t="s">
        <v>37</v>
      </c>
      <c r="C259" s="7" t="s">
        <v>209</v>
      </c>
      <c r="D259" s="2" t="s">
        <v>5</v>
      </c>
      <c r="E259" s="2" t="s">
        <v>5</v>
      </c>
      <c r="F259" s="2" t="s">
        <v>5</v>
      </c>
      <c r="G259" s="2" t="s">
        <v>5</v>
      </c>
      <c r="H259" s="2" t="s">
        <v>5</v>
      </c>
      <c r="I259" s="2" t="s">
        <v>5</v>
      </c>
      <c r="J259" s="2" t="s">
        <v>5</v>
      </c>
      <c r="K259" s="2" t="s">
        <v>5</v>
      </c>
      <c r="L259" s="2" t="s">
        <v>5</v>
      </c>
      <c r="M259" s="2" t="s">
        <v>5</v>
      </c>
      <c r="N259" s="2" t="s">
        <v>5</v>
      </c>
      <c r="O259" s="2">
        <v>37</v>
      </c>
      <c r="P259" s="2" t="s">
        <v>5</v>
      </c>
      <c r="Q259" s="2" t="s">
        <v>5</v>
      </c>
      <c r="R259" s="2">
        <v>37</v>
      </c>
    </row>
    <row r="260" spans="1:18">
      <c r="A260" s="7" t="s">
        <v>363</v>
      </c>
      <c r="B260" s="7" t="s">
        <v>37</v>
      </c>
      <c r="C260" s="7" t="s">
        <v>291</v>
      </c>
      <c r="D260" s="2" t="s">
        <v>5</v>
      </c>
      <c r="E260" s="2">
        <v>54.8</v>
      </c>
      <c r="F260" s="2" t="s">
        <v>5</v>
      </c>
      <c r="G260" s="2" t="s">
        <v>5</v>
      </c>
      <c r="H260" s="2" t="s">
        <v>5</v>
      </c>
      <c r="I260" s="2" t="s">
        <v>5</v>
      </c>
      <c r="J260" s="2" t="s">
        <v>5</v>
      </c>
      <c r="K260" s="2" t="s">
        <v>5</v>
      </c>
      <c r="L260" s="2" t="s">
        <v>5</v>
      </c>
      <c r="M260" s="2" t="s">
        <v>5</v>
      </c>
      <c r="N260" s="2" t="s">
        <v>5</v>
      </c>
      <c r="O260" s="2">
        <v>60.73</v>
      </c>
      <c r="P260" s="2" t="s">
        <v>5</v>
      </c>
      <c r="Q260" s="2" t="s">
        <v>5</v>
      </c>
      <c r="R260" s="2">
        <v>115.53</v>
      </c>
    </row>
    <row r="261" spans="1:18">
      <c r="A261" s="7" t="s">
        <v>363</v>
      </c>
      <c r="B261" s="7" t="s">
        <v>37</v>
      </c>
      <c r="C261" s="7" t="s">
        <v>229</v>
      </c>
      <c r="D261" s="2" t="s">
        <v>5</v>
      </c>
      <c r="E261" s="2" t="s">
        <v>5</v>
      </c>
      <c r="F261" s="2" t="s">
        <v>5</v>
      </c>
      <c r="G261" s="2" t="s">
        <v>5</v>
      </c>
      <c r="H261" s="2" t="s">
        <v>5</v>
      </c>
      <c r="I261" s="2" t="s">
        <v>5</v>
      </c>
      <c r="J261" s="2" t="s">
        <v>5</v>
      </c>
      <c r="K261" s="2" t="s">
        <v>5</v>
      </c>
      <c r="L261" s="2">
        <v>15</v>
      </c>
      <c r="M261" s="2" t="s">
        <v>5</v>
      </c>
      <c r="N261" s="2">
        <v>32.200000000000003</v>
      </c>
      <c r="O261" s="2">
        <v>238.79</v>
      </c>
      <c r="P261" s="2" t="s">
        <v>5</v>
      </c>
      <c r="Q261" s="2" t="s">
        <v>5</v>
      </c>
      <c r="R261" s="2">
        <v>285.99</v>
      </c>
    </row>
    <row r="262" spans="1:18">
      <c r="A262" s="7" t="s">
        <v>363</v>
      </c>
      <c r="B262" s="7" t="s">
        <v>37</v>
      </c>
      <c r="C262" s="7" t="s">
        <v>38</v>
      </c>
      <c r="D262" s="2" t="s">
        <v>5</v>
      </c>
      <c r="E262" s="2" t="s">
        <v>5</v>
      </c>
      <c r="F262" s="2" t="s">
        <v>5</v>
      </c>
      <c r="G262" s="2" t="s">
        <v>5</v>
      </c>
      <c r="H262" s="2" t="s">
        <v>5</v>
      </c>
      <c r="I262" s="2" t="s">
        <v>5</v>
      </c>
      <c r="J262" s="2" t="s">
        <v>5</v>
      </c>
      <c r="K262" s="2" t="s">
        <v>5</v>
      </c>
      <c r="L262" s="2">
        <v>13</v>
      </c>
      <c r="M262" s="2" t="s">
        <v>5</v>
      </c>
      <c r="N262" s="2" t="s">
        <v>5</v>
      </c>
      <c r="O262" s="2">
        <v>89.25</v>
      </c>
      <c r="P262" s="2" t="s">
        <v>5</v>
      </c>
      <c r="Q262" s="2" t="s">
        <v>5</v>
      </c>
      <c r="R262" s="2">
        <v>102.25</v>
      </c>
    </row>
    <row r="263" spans="1:18">
      <c r="A263" s="7" t="s">
        <v>363</v>
      </c>
      <c r="B263" s="7" t="s">
        <v>37</v>
      </c>
      <c r="C263" s="7" t="s">
        <v>125</v>
      </c>
      <c r="D263" s="2" t="s">
        <v>5</v>
      </c>
      <c r="E263" s="2" t="s">
        <v>5</v>
      </c>
      <c r="F263" s="2" t="s">
        <v>5</v>
      </c>
      <c r="G263" s="2" t="s">
        <v>5</v>
      </c>
      <c r="H263" s="2" t="s">
        <v>5</v>
      </c>
      <c r="I263" s="2" t="s">
        <v>5</v>
      </c>
      <c r="J263" s="2" t="s">
        <v>5</v>
      </c>
      <c r="K263" s="2" t="s">
        <v>5</v>
      </c>
      <c r="L263" s="2" t="s">
        <v>5</v>
      </c>
      <c r="M263" s="2" t="s">
        <v>5</v>
      </c>
      <c r="N263" s="2">
        <v>24.42</v>
      </c>
      <c r="O263" s="2">
        <v>340.27</v>
      </c>
      <c r="P263" s="2" t="s">
        <v>5</v>
      </c>
      <c r="Q263" s="2" t="s">
        <v>5</v>
      </c>
      <c r="R263" s="2">
        <v>364.69</v>
      </c>
    </row>
    <row r="264" spans="1:18">
      <c r="A264" s="7" t="s">
        <v>363</v>
      </c>
      <c r="B264" s="7" t="s">
        <v>37</v>
      </c>
      <c r="C264" s="7" t="s">
        <v>135</v>
      </c>
      <c r="D264" s="2" t="s">
        <v>5</v>
      </c>
      <c r="E264" s="2">
        <v>44.72</v>
      </c>
      <c r="F264" s="2" t="s">
        <v>5</v>
      </c>
      <c r="G264" s="2" t="s">
        <v>5</v>
      </c>
      <c r="H264" s="2" t="s">
        <v>5</v>
      </c>
      <c r="I264" s="2" t="s">
        <v>5</v>
      </c>
      <c r="J264" s="2" t="s">
        <v>5</v>
      </c>
      <c r="K264" s="2" t="s">
        <v>5</v>
      </c>
      <c r="L264" s="2" t="s">
        <v>5</v>
      </c>
      <c r="M264" s="2" t="s">
        <v>5</v>
      </c>
      <c r="N264" s="2">
        <v>17.39</v>
      </c>
      <c r="O264" s="2">
        <v>376.08</v>
      </c>
      <c r="P264" s="2" t="s">
        <v>5</v>
      </c>
      <c r="Q264" s="2" t="s">
        <v>5</v>
      </c>
      <c r="R264" s="2">
        <v>438.19</v>
      </c>
    </row>
    <row r="265" spans="1:18">
      <c r="A265" s="7" t="s">
        <v>363</v>
      </c>
      <c r="B265" s="7" t="s">
        <v>37</v>
      </c>
      <c r="C265" s="7" t="s">
        <v>329</v>
      </c>
      <c r="D265" s="2" t="s">
        <v>5</v>
      </c>
      <c r="E265" s="2">
        <v>37.08</v>
      </c>
      <c r="F265" s="2" t="s">
        <v>5</v>
      </c>
      <c r="G265" s="2" t="s">
        <v>5</v>
      </c>
      <c r="H265" s="2" t="s">
        <v>5</v>
      </c>
      <c r="I265" s="2" t="s">
        <v>5</v>
      </c>
      <c r="J265" s="2" t="s">
        <v>5</v>
      </c>
      <c r="K265" s="2" t="s">
        <v>5</v>
      </c>
      <c r="L265" s="2" t="s">
        <v>5</v>
      </c>
      <c r="M265" s="2" t="s">
        <v>5</v>
      </c>
      <c r="N265" s="2" t="s">
        <v>5</v>
      </c>
      <c r="O265" s="2" t="s">
        <v>5</v>
      </c>
      <c r="P265" s="2" t="s">
        <v>5</v>
      </c>
      <c r="Q265" s="2" t="s">
        <v>5</v>
      </c>
      <c r="R265" s="2">
        <v>37.08</v>
      </c>
    </row>
    <row r="266" spans="1:18">
      <c r="A266" s="7" t="s">
        <v>363</v>
      </c>
      <c r="B266" s="7" t="s">
        <v>37</v>
      </c>
      <c r="C266" s="7" t="s">
        <v>150</v>
      </c>
      <c r="D266" s="2" t="s">
        <v>5</v>
      </c>
      <c r="E266" s="2" t="s">
        <v>5</v>
      </c>
      <c r="F266" s="2" t="s">
        <v>5</v>
      </c>
      <c r="G266" s="2" t="s">
        <v>5</v>
      </c>
      <c r="H266" s="2" t="s">
        <v>5</v>
      </c>
      <c r="I266" s="2" t="s">
        <v>5</v>
      </c>
      <c r="J266" s="2" t="s">
        <v>5</v>
      </c>
      <c r="K266" s="2" t="s">
        <v>5</v>
      </c>
      <c r="L266" s="2">
        <v>22</v>
      </c>
      <c r="M266" s="2" t="s">
        <v>5</v>
      </c>
      <c r="N266" s="2">
        <v>31.61</v>
      </c>
      <c r="O266" s="2">
        <v>39</v>
      </c>
      <c r="P266" s="2" t="s">
        <v>5</v>
      </c>
      <c r="Q266" s="2" t="s">
        <v>5</v>
      </c>
      <c r="R266" s="2">
        <v>92.61</v>
      </c>
    </row>
    <row r="267" spans="1:18">
      <c r="A267" s="7" t="s">
        <v>363</v>
      </c>
      <c r="B267" s="7" t="s">
        <v>29</v>
      </c>
      <c r="C267" s="7" t="s">
        <v>85</v>
      </c>
      <c r="D267" s="2" t="s">
        <v>5</v>
      </c>
      <c r="E267" s="2">
        <v>53.54</v>
      </c>
      <c r="F267" s="2" t="s">
        <v>5</v>
      </c>
      <c r="G267" s="2" t="s">
        <v>5</v>
      </c>
      <c r="H267" s="2" t="s">
        <v>5</v>
      </c>
      <c r="I267" s="2" t="s">
        <v>5</v>
      </c>
      <c r="J267" s="2" t="s">
        <v>5</v>
      </c>
      <c r="K267" s="2" t="s">
        <v>5</v>
      </c>
      <c r="L267" s="2" t="s">
        <v>5</v>
      </c>
      <c r="M267" s="2" t="s">
        <v>5</v>
      </c>
      <c r="N267" s="2" t="s">
        <v>5</v>
      </c>
      <c r="O267" s="2">
        <v>204.8</v>
      </c>
      <c r="P267" s="2" t="s">
        <v>5</v>
      </c>
      <c r="Q267" s="2" t="s">
        <v>5</v>
      </c>
      <c r="R267" s="2">
        <v>258.34000000000003</v>
      </c>
    </row>
    <row r="268" spans="1:18">
      <c r="A268" s="7" t="s">
        <v>363</v>
      </c>
      <c r="B268" s="7" t="s">
        <v>29</v>
      </c>
      <c r="C268" s="7" t="s">
        <v>128</v>
      </c>
      <c r="D268" s="2">
        <v>27.6</v>
      </c>
      <c r="E268" s="2">
        <v>1.9</v>
      </c>
      <c r="F268" s="2" t="s">
        <v>5</v>
      </c>
      <c r="G268" s="2" t="s">
        <v>5</v>
      </c>
      <c r="H268" s="2" t="s">
        <v>5</v>
      </c>
      <c r="I268" s="2" t="s">
        <v>5</v>
      </c>
      <c r="J268" s="2" t="s">
        <v>5</v>
      </c>
      <c r="K268" s="2" t="s">
        <v>5</v>
      </c>
      <c r="L268" s="2" t="s">
        <v>5</v>
      </c>
      <c r="M268" s="2" t="s">
        <v>5</v>
      </c>
      <c r="N268" s="2">
        <v>65.099999999999994</v>
      </c>
      <c r="O268" s="2">
        <v>728.46999999999991</v>
      </c>
      <c r="P268" s="2" t="s">
        <v>5</v>
      </c>
      <c r="Q268" s="2" t="s">
        <v>5</v>
      </c>
      <c r="R268" s="2">
        <v>823.06999999999994</v>
      </c>
    </row>
    <row r="269" spans="1:18">
      <c r="A269" s="7" t="s">
        <v>363</v>
      </c>
      <c r="B269" s="7" t="s">
        <v>29</v>
      </c>
      <c r="C269" s="7" t="s">
        <v>219</v>
      </c>
      <c r="D269" s="2" t="s">
        <v>5</v>
      </c>
      <c r="E269" s="2">
        <v>76.5</v>
      </c>
      <c r="F269" s="2" t="s">
        <v>5</v>
      </c>
      <c r="G269" s="2" t="s">
        <v>5</v>
      </c>
      <c r="H269" s="2" t="s">
        <v>5</v>
      </c>
      <c r="I269" s="2" t="s">
        <v>5</v>
      </c>
      <c r="J269" s="2" t="s">
        <v>5</v>
      </c>
      <c r="K269" s="2" t="s">
        <v>5</v>
      </c>
      <c r="L269" s="2" t="s">
        <v>5</v>
      </c>
      <c r="M269" s="2" t="s">
        <v>5</v>
      </c>
      <c r="N269" s="2">
        <v>139.27000000000001</v>
      </c>
      <c r="O269" s="2">
        <v>172.77999999999997</v>
      </c>
      <c r="P269" s="2" t="s">
        <v>5</v>
      </c>
      <c r="Q269" s="2" t="s">
        <v>5</v>
      </c>
      <c r="R269" s="2">
        <v>388.54999999999995</v>
      </c>
    </row>
    <row r="270" spans="1:18">
      <c r="A270" s="7" t="s">
        <v>363</v>
      </c>
      <c r="B270" s="7" t="s">
        <v>29</v>
      </c>
      <c r="C270" s="7" t="s">
        <v>53</v>
      </c>
      <c r="D270" s="2" t="s">
        <v>5</v>
      </c>
      <c r="E270" s="2">
        <v>37</v>
      </c>
      <c r="F270" s="2" t="s">
        <v>5</v>
      </c>
      <c r="G270" s="2" t="s">
        <v>5</v>
      </c>
      <c r="H270" s="2" t="s">
        <v>5</v>
      </c>
      <c r="I270" s="2" t="s">
        <v>5</v>
      </c>
      <c r="J270" s="2" t="s">
        <v>5</v>
      </c>
      <c r="K270" s="2" t="s">
        <v>5</v>
      </c>
      <c r="L270" s="2" t="s">
        <v>5</v>
      </c>
      <c r="M270" s="2" t="s">
        <v>5</v>
      </c>
      <c r="N270" s="2">
        <v>57</v>
      </c>
      <c r="O270" s="2">
        <v>172.90000000000003</v>
      </c>
      <c r="P270" s="2" t="s">
        <v>5</v>
      </c>
      <c r="Q270" s="2" t="s">
        <v>5</v>
      </c>
      <c r="R270" s="2">
        <v>266.90000000000003</v>
      </c>
    </row>
    <row r="271" spans="1:18">
      <c r="A271" s="7" t="s">
        <v>363</v>
      </c>
      <c r="B271" s="7" t="s">
        <v>29</v>
      </c>
      <c r="C271" s="7" t="s">
        <v>332</v>
      </c>
      <c r="D271" s="2">
        <v>15.5</v>
      </c>
      <c r="E271" s="2" t="s">
        <v>5</v>
      </c>
      <c r="F271" s="2" t="s">
        <v>5</v>
      </c>
      <c r="G271" s="2" t="s">
        <v>5</v>
      </c>
      <c r="H271" s="2" t="s">
        <v>5</v>
      </c>
      <c r="I271" s="2" t="s">
        <v>5</v>
      </c>
      <c r="J271" s="2" t="s">
        <v>5</v>
      </c>
      <c r="K271" s="2" t="s">
        <v>5</v>
      </c>
      <c r="L271" s="2" t="s">
        <v>5</v>
      </c>
      <c r="M271" s="2" t="s">
        <v>5</v>
      </c>
      <c r="N271" s="2" t="s">
        <v>5</v>
      </c>
      <c r="O271" s="2" t="s">
        <v>5</v>
      </c>
      <c r="P271" s="2" t="s">
        <v>5</v>
      </c>
      <c r="Q271" s="2" t="s">
        <v>5</v>
      </c>
      <c r="R271" s="2">
        <v>15.5</v>
      </c>
    </row>
    <row r="272" spans="1:18">
      <c r="A272" s="7" t="s">
        <v>363</v>
      </c>
      <c r="B272" s="7" t="s">
        <v>29</v>
      </c>
      <c r="C272" s="7" t="s">
        <v>214</v>
      </c>
      <c r="D272" s="2" t="s">
        <v>5</v>
      </c>
      <c r="E272" s="2" t="s">
        <v>5</v>
      </c>
      <c r="F272" s="2" t="s">
        <v>5</v>
      </c>
      <c r="G272" s="2" t="s">
        <v>5</v>
      </c>
      <c r="H272" s="2" t="s">
        <v>5</v>
      </c>
      <c r="I272" s="2" t="s">
        <v>5</v>
      </c>
      <c r="J272" s="2" t="s">
        <v>5</v>
      </c>
      <c r="K272" s="2" t="s">
        <v>5</v>
      </c>
      <c r="L272" s="2" t="s">
        <v>5</v>
      </c>
      <c r="M272" s="2" t="s">
        <v>5</v>
      </c>
      <c r="N272" s="2">
        <v>34.72</v>
      </c>
      <c r="O272" s="2">
        <v>163.34</v>
      </c>
      <c r="P272" s="2" t="s">
        <v>5</v>
      </c>
      <c r="Q272" s="2" t="s">
        <v>5</v>
      </c>
      <c r="R272" s="2">
        <v>198.06</v>
      </c>
    </row>
    <row r="273" spans="1:18">
      <c r="A273" s="7" t="s">
        <v>363</v>
      </c>
      <c r="B273" s="7" t="s">
        <v>29</v>
      </c>
      <c r="C273" s="7" t="s">
        <v>220</v>
      </c>
      <c r="D273" s="2" t="s">
        <v>5</v>
      </c>
      <c r="E273" s="2" t="s">
        <v>5</v>
      </c>
      <c r="F273" s="2" t="s">
        <v>5</v>
      </c>
      <c r="G273" s="2" t="s">
        <v>5</v>
      </c>
      <c r="H273" s="2" t="s">
        <v>5</v>
      </c>
      <c r="I273" s="2" t="s">
        <v>5</v>
      </c>
      <c r="J273" s="2" t="s">
        <v>5</v>
      </c>
      <c r="K273" s="2" t="s">
        <v>5</v>
      </c>
      <c r="L273" s="2">
        <v>28.1</v>
      </c>
      <c r="M273" s="2" t="s">
        <v>5</v>
      </c>
      <c r="N273" s="2" t="s">
        <v>5</v>
      </c>
      <c r="O273" s="2">
        <v>111</v>
      </c>
      <c r="P273" s="2" t="s">
        <v>5</v>
      </c>
      <c r="Q273" s="2" t="s">
        <v>5</v>
      </c>
      <c r="R273" s="2">
        <v>139.1</v>
      </c>
    </row>
    <row r="274" spans="1:18">
      <c r="A274" s="7" t="s">
        <v>363</v>
      </c>
      <c r="B274" s="7" t="s">
        <v>29</v>
      </c>
      <c r="C274" s="7" t="s">
        <v>241</v>
      </c>
      <c r="D274" s="2" t="s">
        <v>5</v>
      </c>
      <c r="E274" s="2">
        <v>10.8</v>
      </c>
      <c r="F274" s="2" t="s">
        <v>5</v>
      </c>
      <c r="G274" s="2" t="s">
        <v>5</v>
      </c>
      <c r="H274" s="2" t="s">
        <v>5</v>
      </c>
      <c r="I274" s="2" t="s">
        <v>5</v>
      </c>
      <c r="J274" s="2" t="s">
        <v>5</v>
      </c>
      <c r="K274" s="2" t="s">
        <v>5</v>
      </c>
      <c r="L274" s="2" t="s">
        <v>5</v>
      </c>
      <c r="M274" s="2" t="s">
        <v>5</v>
      </c>
      <c r="N274" s="2" t="s">
        <v>5</v>
      </c>
      <c r="O274" s="2" t="s">
        <v>5</v>
      </c>
      <c r="P274" s="2" t="s">
        <v>5</v>
      </c>
      <c r="Q274" s="2" t="s">
        <v>5</v>
      </c>
      <c r="R274" s="2">
        <v>10.8</v>
      </c>
    </row>
    <row r="275" spans="1:18">
      <c r="A275" s="7" t="s">
        <v>363</v>
      </c>
      <c r="B275" s="7" t="s">
        <v>29</v>
      </c>
      <c r="C275" s="7" t="s">
        <v>119</v>
      </c>
      <c r="D275" s="2" t="s">
        <v>5</v>
      </c>
      <c r="E275" s="2" t="s">
        <v>5</v>
      </c>
      <c r="F275" s="2" t="s">
        <v>5</v>
      </c>
      <c r="G275" s="2" t="s">
        <v>5</v>
      </c>
      <c r="H275" s="2" t="s">
        <v>5</v>
      </c>
      <c r="I275" s="2" t="s">
        <v>5</v>
      </c>
      <c r="J275" s="2" t="s">
        <v>5</v>
      </c>
      <c r="K275" s="2" t="s">
        <v>5</v>
      </c>
      <c r="L275" s="2">
        <v>15</v>
      </c>
      <c r="M275" s="2" t="s">
        <v>5</v>
      </c>
      <c r="N275" s="2">
        <v>39.5</v>
      </c>
      <c r="O275" s="2">
        <v>249.2</v>
      </c>
      <c r="P275" s="2" t="s">
        <v>5</v>
      </c>
      <c r="Q275" s="2" t="s">
        <v>5</v>
      </c>
      <c r="R275" s="2">
        <v>303.7</v>
      </c>
    </row>
    <row r="276" spans="1:18">
      <c r="A276" s="7" t="s">
        <v>363</v>
      </c>
      <c r="B276" s="7" t="s">
        <v>29</v>
      </c>
      <c r="C276" s="7" t="s">
        <v>271</v>
      </c>
      <c r="D276" s="2" t="s">
        <v>5</v>
      </c>
      <c r="E276" s="2" t="s">
        <v>5</v>
      </c>
      <c r="F276" s="2" t="s">
        <v>5</v>
      </c>
      <c r="G276" s="2" t="s">
        <v>5</v>
      </c>
      <c r="H276" s="2" t="s">
        <v>5</v>
      </c>
      <c r="I276" s="2" t="s">
        <v>5</v>
      </c>
      <c r="J276" s="2" t="s">
        <v>5</v>
      </c>
      <c r="K276" s="2" t="s">
        <v>5</v>
      </c>
      <c r="L276" s="2" t="s">
        <v>5</v>
      </c>
      <c r="M276" s="2" t="s">
        <v>5</v>
      </c>
      <c r="N276" s="2">
        <v>65</v>
      </c>
      <c r="O276" s="2">
        <v>36.299999999999997</v>
      </c>
      <c r="P276" s="2" t="s">
        <v>5</v>
      </c>
      <c r="Q276" s="2" t="s">
        <v>5</v>
      </c>
      <c r="R276" s="2">
        <v>101.3</v>
      </c>
    </row>
    <row r="277" spans="1:18">
      <c r="A277" s="7" t="s">
        <v>363</v>
      </c>
      <c r="B277" s="7" t="s">
        <v>29</v>
      </c>
      <c r="C277" s="7" t="s">
        <v>265</v>
      </c>
      <c r="D277" s="2" t="s">
        <v>5</v>
      </c>
      <c r="E277" s="2" t="s">
        <v>5</v>
      </c>
      <c r="F277" s="2" t="s">
        <v>5</v>
      </c>
      <c r="G277" s="2" t="s">
        <v>5</v>
      </c>
      <c r="H277" s="2" t="s">
        <v>5</v>
      </c>
      <c r="I277" s="2" t="s">
        <v>5</v>
      </c>
      <c r="J277" s="2" t="s">
        <v>5</v>
      </c>
      <c r="K277" s="2" t="s">
        <v>5</v>
      </c>
      <c r="L277" s="2">
        <v>2.9</v>
      </c>
      <c r="M277" s="2" t="s">
        <v>5</v>
      </c>
      <c r="N277" s="2" t="s">
        <v>5</v>
      </c>
      <c r="O277" s="2" t="s">
        <v>5</v>
      </c>
      <c r="P277" s="2" t="s">
        <v>5</v>
      </c>
      <c r="Q277" s="2" t="s">
        <v>5</v>
      </c>
      <c r="R277" s="2">
        <v>2.9</v>
      </c>
    </row>
    <row r="278" spans="1:18">
      <c r="A278" s="7" t="s">
        <v>363</v>
      </c>
      <c r="B278" s="7" t="s">
        <v>29</v>
      </c>
      <c r="C278" s="7" t="s">
        <v>189</v>
      </c>
      <c r="D278" s="2" t="s">
        <v>5</v>
      </c>
      <c r="E278" s="2">
        <v>73.78</v>
      </c>
      <c r="F278" s="2" t="s">
        <v>5</v>
      </c>
      <c r="G278" s="2" t="s">
        <v>5</v>
      </c>
      <c r="H278" s="2" t="s">
        <v>5</v>
      </c>
      <c r="I278" s="2" t="s">
        <v>5</v>
      </c>
      <c r="J278" s="2" t="s">
        <v>5</v>
      </c>
      <c r="K278" s="2" t="s">
        <v>5</v>
      </c>
      <c r="L278" s="2" t="s">
        <v>5</v>
      </c>
      <c r="M278" s="2" t="s">
        <v>5</v>
      </c>
      <c r="N278" s="2" t="s">
        <v>5</v>
      </c>
      <c r="O278" s="2" t="s">
        <v>5</v>
      </c>
      <c r="P278" s="2" t="s">
        <v>5</v>
      </c>
      <c r="Q278" s="2" t="s">
        <v>5</v>
      </c>
      <c r="R278" s="2">
        <v>73.78</v>
      </c>
    </row>
    <row r="279" spans="1:18">
      <c r="A279" s="7" t="s">
        <v>363</v>
      </c>
      <c r="B279" s="7" t="s">
        <v>29</v>
      </c>
      <c r="C279" s="7" t="s">
        <v>177</v>
      </c>
      <c r="D279" s="2" t="s">
        <v>5</v>
      </c>
      <c r="E279" s="2" t="s">
        <v>5</v>
      </c>
      <c r="F279" s="2" t="s">
        <v>5</v>
      </c>
      <c r="G279" s="2" t="s">
        <v>5</v>
      </c>
      <c r="H279" s="2" t="s">
        <v>5</v>
      </c>
      <c r="I279" s="2" t="s">
        <v>5</v>
      </c>
      <c r="J279" s="2" t="s">
        <v>5</v>
      </c>
      <c r="K279" s="2" t="s">
        <v>5</v>
      </c>
      <c r="L279" s="2">
        <v>17</v>
      </c>
      <c r="M279" s="2" t="s">
        <v>5</v>
      </c>
      <c r="N279" s="2">
        <v>125.6</v>
      </c>
      <c r="O279" s="2">
        <v>195</v>
      </c>
      <c r="P279" s="2" t="s">
        <v>5</v>
      </c>
      <c r="Q279" s="2" t="s">
        <v>5</v>
      </c>
      <c r="R279" s="2">
        <v>337.6</v>
      </c>
    </row>
    <row r="280" spans="1:18">
      <c r="A280" s="7" t="s">
        <v>363</v>
      </c>
      <c r="B280" s="7" t="s">
        <v>29</v>
      </c>
      <c r="C280" s="7" t="s">
        <v>30</v>
      </c>
      <c r="D280" s="2" t="s">
        <v>5</v>
      </c>
      <c r="E280" s="2" t="s">
        <v>5</v>
      </c>
      <c r="F280" s="2" t="s">
        <v>5</v>
      </c>
      <c r="G280" s="2" t="s">
        <v>5</v>
      </c>
      <c r="H280" s="2" t="s">
        <v>5</v>
      </c>
      <c r="I280" s="2" t="s">
        <v>5</v>
      </c>
      <c r="J280" s="2" t="s">
        <v>5</v>
      </c>
      <c r="K280" s="2" t="s">
        <v>5</v>
      </c>
      <c r="L280" s="2">
        <v>68.099999999999994</v>
      </c>
      <c r="M280" s="2" t="s">
        <v>5</v>
      </c>
      <c r="N280" s="2">
        <v>533.47</v>
      </c>
      <c r="O280" s="2">
        <v>2452.3500000000004</v>
      </c>
      <c r="P280" s="2" t="s">
        <v>5</v>
      </c>
      <c r="Q280" s="2" t="s">
        <v>5</v>
      </c>
      <c r="R280" s="2">
        <v>3053.9200000000005</v>
      </c>
    </row>
    <row r="281" spans="1:18">
      <c r="A281" s="7" t="s">
        <v>363</v>
      </c>
      <c r="B281" s="7" t="s">
        <v>29</v>
      </c>
      <c r="C281" s="7" t="s">
        <v>152</v>
      </c>
      <c r="D281" s="2" t="s">
        <v>5</v>
      </c>
      <c r="E281" s="2" t="s">
        <v>5</v>
      </c>
      <c r="F281" s="2" t="s">
        <v>5</v>
      </c>
      <c r="G281" s="2" t="s">
        <v>5</v>
      </c>
      <c r="H281" s="2" t="s">
        <v>5</v>
      </c>
      <c r="I281" s="2" t="s">
        <v>5</v>
      </c>
      <c r="J281" s="2" t="s">
        <v>5</v>
      </c>
      <c r="K281" s="2" t="s">
        <v>5</v>
      </c>
      <c r="L281" s="2">
        <v>35</v>
      </c>
      <c r="M281" s="2" t="s">
        <v>5</v>
      </c>
      <c r="N281" s="2">
        <v>72</v>
      </c>
      <c r="O281" s="2">
        <v>709.36000000000013</v>
      </c>
      <c r="P281" s="2" t="s">
        <v>5</v>
      </c>
      <c r="Q281" s="2" t="s">
        <v>5</v>
      </c>
      <c r="R281" s="2">
        <v>816.36000000000013</v>
      </c>
    </row>
    <row r="282" spans="1:18">
      <c r="A282" s="7" t="s">
        <v>363</v>
      </c>
      <c r="B282" s="7" t="s">
        <v>29</v>
      </c>
      <c r="C282" s="7" t="s">
        <v>247</v>
      </c>
      <c r="D282" s="2">
        <v>11.8</v>
      </c>
      <c r="E282" s="2" t="s">
        <v>5</v>
      </c>
      <c r="F282" s="2" t="s">
        <v>5</v>
      </c>
      <c r="G282" s="2" t="s">
        <v>5</v>
      </c>
      <c r="H282" s="2" t="s">
        <v>5</v>
      </c>
      <c r="I282" s="2" t="s">
        <v>5</v>
      </c>
      <c r="J282" s="2" t="s">
        <v>5</v>
      </c>
      <c r="K282" s="2" t="s">
        <v>5</v>
      </c>
      <c r="L282" s="2" t="s">
        <v>5</v>
      </c>
      <c r="M282" s="2" t="s">
        <v>5</v>
      </c>
      <c r="N282" s="2" t="s">
        <v>5</v>
      </c>
      <c r="O282" s="2" t="s">
        <v>5</v>
      </c>
      <c r="P282" s="2" t="s">
        <v>5</v>
      </c>
      <c r="Q282" s="2" t="s">
        <v>5</v>
      </c>
      <c r="R282" s="2">
        <v>11.8</v>
      </c>
    </row>
    <row r="283" spans="1:18">
      <c r="A283" s="7" t="s">
        <v>363</v>
      </c>
      <c r="B283" s="7" t="s">
        <v>29</v>
      </c>
      <c r="C283" s="7" t="s">
        <v>331</v>
      </c>
      <c r="D283" s="2">
        <v>1.03</v>
      </c>
      <c r="E283" s="2" t="s">
        <v>5</v>
      </c>
      <c r="F283" s="2" t="s">
        <v>5</v>
      </c>
      <c r="G283" s="2" t="s">
        <v>5</v>
      </c>
      <c r="H283" s="2" t="s">
        <v>5</v>
      </c>
      <c r="I283" s="2" t="s">
        <v>5</v>
      </c>
      <c r="J283" s="2" t="s">
        <v>5</v>
      </c>
      <c r="K283" s="2" t="s">
        <v>5</v>
      </c>
      <c r="L283" s="2" t="s">
        <v>5</v>
      </c>
      <c r="M283" s="2" t="s">
        <v>5</v>
      </c>
      <c r="N283" s="2" t="s">
        <v>5</v>
      </c>
      <c r="O283" s="2" t="s">
        <v>5</v>
      </c>
      <c r="P283" s="2" t="s">
        <v>5</v>
      </c>
      <c r="Q283" s="2" t="s">
        <v>5</v>
      </c>
      <c r="R283" s="2">
        <v>1.03</v>
      </c>
    </row>
    <row r="284" spans="1:18">
      <c r="A284" s="7" t="s">
        <v>363</v>
      </c>
      <c r="B284" s="7" t="s">
        <v>29</v>
      </c>
      <c r="C284" s="7" t="s">
        <v>333</v>
      </c>
      <c r="D284" s="2" t="s">
        <v>5</v>
      </c>
      <c r="E284" s="2" t="s">
        <v>5</v>
      </c>
      <c r="F284" s="2" t="s">
        <v>5</v>
      </c>
      <c r="G284" s="2" t="s">
        <v>5</v>
      </c>
      <c r="H284" s="2" t="s">
        <v>5</v>
      </c>
      <c r="I284" s="2" t="s">
        <v>5</v>
      </c>
      <c r="J284" s="2" t="s">
        <v>5</v>
      </c>
      <c r="K284" s="2" t="s">
        <v>5</v>
      </c>
      <c r="L284" s="2" t="s">
        <v>5</v>
      </c>
      <c r="M284" s="2" t="s">
        <v>5</v>
      </c>
      <c r="N284" s="2" t="s">
        <v>5</v>
      </c>
      <c r="O284" s="2">
        <v>24.19</v>
      </c>
      <c r="P284" s="2" t="s">
        <v>5</v>
      </c>
      <c r="Q284" s="2" t="s">
        <v>5</v>
      </c>
      <c r="R284" s="2">
        <v>24.19</v>
      </c>
    </row>
    <row r="285" spans="1:18">
      <c r="A285" s="7" t="s">
        <v>363</v>
      </c>
      <c r="B285" s="7" t="s">
        <v>29</v>
      </c>
      <c r="C285" s="7" t="s">
        <v>62</v>
      </c>
      <c r="D285" s="2">
        <v>150.21</v>
      </c>
      <c r="E285" s="2" t="s">
        <v>5</v>
      </c>
      <c r="F285" s="2" t="s">
        <v>5</v>
      </c>
      <c r="G285" s="2" t="s">
        <v>5</v>
      </c>
      <c r="H285" s="2" t="s">
        <v>5</v>
      </c>
      <c r="I285" s="2" t="s">
        <v>5</v>
      </c>
      <c r="J285" s="2" t="s">
        <v>5</v>
      </c>
      <c r="K285" s="2" t="s">
        <v>5</v>
      </c>
      <c r="L285" s="2" t="s">
        <v>5</v>
      </c>
      <c r="M285" s="2" t="s">
        <v>5</v>
      </c>
      <c r="N285" s="2" t="s">
        <v>5</v>
      </c>
      <c r="O285" s="2">
        <v>778.17</v>
      </c>
      <c r="P285" s="2" t="s">
        <v>5</v>
      </c>
      <c r="Q285" s="2" t="s">
        <v>5</v>
      </c>
      <c r="R285" s="2">
        <v>928.38</v>
      </c>
    </row>
    <row r="286" spans="1:18">
      <c r="A286" s="7" t="s">
        <v>363</v>
      </c>
      <c r="B286" s="7" t="s">
        <v>29</v>
      </c>
      <c r="C286" s="7" t="s">
        <v>98</v>
      </c>
      <c r="D286" s="2" t="s">
        <v>5</v>
      </c>
      <c r="E286" s="2" t="s">
        <v>5</v>
      </c>
      <c r="F286" s="2" t="s">
        <v>5</v>
      </c>
      <c r="G286" s="2" t="s">
        <v>5</v>
      </c>
      <c r="H286" s="2" t="s">
        <v>5</v>
      </c>
      <c r="I286" s="2" t="s">
        <v>5</v>
      </c>
      <c r="J286" s="2" t="s">
        <v>5</v>
      </c>
      <c r="K286" s="2" t="s">
        <v>5</v>
      </c>
      <c r="L286" s="2">
        <v>29.59</v>
      </c>
      <c r="M286" s="2" t="s">
        <v>5</v>
      </c>
      <c r="N286" s="2">
        <v>167.56</v>
      </c>
      <c r="O286" s="2">
        <v>1806.87</v>
      </c>
      <c r="P286" s="2" t="s">
        <v>5</v>
      </c>
      <c r="Q286" s="2" t="s">
        <v>5</v>
      </c>
      <c r="R286" s="2">
        <v>2004.02</v>
      </c>
    </row>
    <row r="287" spans="1:18">
      <c r="A287" s="7" t="s">
        <v>363</v>
      </c>
      <c r="B287" s="7" t="s">
        <v>29</v>
      </c>
      <c r="C287" s="7" t="s">
        <v>285</v>
      </c>
      <c r="D287" s="2" t="s">
        <v>5</v>
      </c>
      <c r="E287" s="2" t="s">
        <v>5</v>
      </c>
      <c r="F287" s="2" t="s">
        <v>5</v>
      </c>
      <c r="G287" s="2" t="s">
        <v>5</v>
      </c>
      <c r="H287" s="2" t="s">
        <v>5</v>
      </c>
      <c r="I287" s="2" t="s">
        <v>5</v>
      </c>
      <c r="J287" s="2" t="s">
        <v>5</v>
      </c>
      <c r="K287" s="2" t="s">
        <v>5</v>
      </c>
      <c r="L287" s="2" t="s">
        <v>5</v>
      </c>
      <c r="M287" s="2" t="s">
        <v>5</v>
      </c>
      <c r="N287" s="2">
        <v>125.39</v>
      </c>
      <c r="O287" s="2">
        <v>264.58999999999997</v>
      </c>
      <c r="P287" s="2" t="s">
        <v>5</v>
      </c>
      <c r="Q287" s="2" t="s">
        <v>5</v>
      </c>
      <c r="R287" s="2">
        <v>389.97999999999996</v>
      </c>
    </row>
    <row r="288" spans="1:18">
      <c r="A288" s="7" t="s">
        <v>363</v>
      </c>
      <c r="B288" s="7" t="s">
        <v>29</v>
      </c>
      <c r="C288" s="7" t="s">
        <v>353</v>
      </c>
      <c r="D288" s="2" t="s">
        <v>5</v>
      </c>
      <c r="E288" s="2" t="s">
        <v>5</v>
      </c>
      <c r="F288" s="2" t="s">
        <v>5</v>
      </c>
      <c r="G288" s="2" t="s">
        <v>5</v>
      </c>
      <c r="H288" s="2" t="s">
        <v>5</v>
      </c>
      <c r="I288" s="2" t="s">
        <v>5</v>
      </c>
      <c r="J288" s="2" t="s">
        <v>5</v>
      </c>
      <c r="K288" s="2" t="s">
        <v>5</v>
      </c>
      <c r="L288" s="2">
        <v>9.6999999999999993</v>
      </c>
      <c r="M288" s="2" t="s">
        <v>5</v>
      </c>
      <c r="N288" s="2" t="s">
        <v>5</v>
      </c>
      <c r="O288" s="2" t="s">
        <v>5</v>
      </c>
      <c r="P288" s="2" t="s">
        <v>5</v>
      </c>
      <c r="Q288" s="2" t="s">
        <v>5</v>
      </c>
      <c r="R288" s="2">
        <v>9.6999999999999993</v>
      </c>
    </row>
    <row r="289" spans="1:18">
      <c r="A289" s="7" t="s">
        <v>363</v>
      </c>
      <c r="B289" s="7" t="s">
        <v>29</v>
      </c>
      <c r="C289" s="7" t="s">
        <v>113</v>
      </c>
      <c r="D289" s="2" t="s">
        <v>5</v>
      </c>
      <c r="E289" s="2" t="s">
        <v>5</v>
      </c>
      <c r="F289" s="2" t="s">
        <v>5</v>
      </c>
      <c r="G289" s="2" t="s">
        <v>5</v>
      </c>
      <c r="H289" s="2" t="s">
        <v>5</v>
      </c>
      <c r="I289" s="2" t="s">
        <v>5</v>
      </c>
      <c r="J289" s="2" t="s">
        <v>5</v>
      </c>
      <c r="K289" s="2" t="s">
        <v>5</v>
      </c>
      <c r="L289" s="2">
        <v>31.43</v>
      </c>
      <c r="M289" s="2" t="s">
        <v>5</v>
      </c>
      <c r="N289" s="2">
        <v>528.04999999999995</v>
      </c>
      <c r="O289" s="2">
        <v>642.57999999999993</v>
      </c>
      <c r="P289" s="2" t="s">
        <v>5</v>
      </c>
      <c r="Q289" s="2" t="s">
        <v>5</v>
      </c>
      <c r="R289" s="2">
        <v>1202.06</v>
      </c>
    </row>
    <row r="290" spans="1:18">
      <c r="A290" s="7" t="s">
        <v>363</v>
      </c>
      <c r="B290" s="7" t="s">
        <v>29</v>
      </c>
      <c r="C290" s="7" t="s">
        <v>88</v>
      </c>
      <c r="D290" s="2" t="s">
        <v>5</v>
      </c>
      <c r="E290" s="2" t="s">
        <v>5</v>
      </c>
      <c r="F290" s="2" t="s">
        <v>5</v>
      </c>
      <c r="G290" s="2" t="s">
        <v>5</v>
      </c>
      <c r="H290" s="2" t="s">
        <v>5</v>
      </c>
      <c r="I290" s="2" t="s">
        <v>5</v>
      </c>
      <c r="J290" s="2" t="s">
        <v>5</v>
      </c>
      <c r="K290" s="2" t="s">
        <v>5</v>
      </c>
      <c r="L290" s="2">
        <v>20</v>
      </c>
      <c r="M290" s="2" t="s">
        <v>5</v>
      </c>
      <c r="N290" s="2">
        <v>68.02</v>
      </c>
      <c r="O290" s="2">
        <v>172.70000000000002</v>
      </c>
      <c r="P290" s="2" t="s">
        <v>5</v>
      </c>
      <c r="Q290" s="2" t="s">
        <v>5</v>
      </c>
      <c r="R290" s="2">
        <v>260.72000000000003</v>
      </c>
    </row>
    <row r="291" spans="1:18">
      <c r="A291" s="7" t="s">
        <v>363</v>
      </c>
      <c r="B291" s="7" t="s">
        <v>29</v>
      </c>
      <c r="C291" s="7" t="s">
        <v>269</v>
      </c>
      <c r="D291" s="2" t="s">
        <v>5</v>
      </c>
      <c r="E291" s="2">
        <v>21.2</v>
      </c>
      <c r="F291" s="2" t="s">
        <v>5</v>
      </c>
      <c r="G291" s="2" t="s">
        <v>5</v>
      </c>
      <c r="H291" s="2" t="s">
        <v>5</v>
      </c>
      <c r="I291" s="2" t="s">
        <v>5</v>
      </c>
      <c r="J291" s="2" t="s">
        <v>5</v>
      </c>
      <c r="K291" s="2" t="s">
        <v>5</v>
      </c>
      <c r="L291" s="2" t="s">
        <v>5</v>
      </c>
      <c r="M291" s="2" t="s">
        <v>5</v>
      </c>
      <c r="N291" s="2" t="s">
        <v>5</v>
      </c>
      <c r="O291" s="2">
        <v>181.41</v>
      </c>
      <c r="P291" s="2" t="s">
        <v>5</v>
      </c>
      <c r="Q291" s="2" t="s">
        <v>5</v>
      </c>
      <c r="R291" s="2">
        <v>202.60999999999999</v>
      </c>
    </row>
    <row r="292" spans="1:18">
      <c r="A292" s="7" t="s">
        <v>363</v>
      </c>
      <c r="B292" s="7" t="s">
        <v>29</v>
      </c>
      <c r="C292" s="7" t="s">
        <v>279</v>
      </c>
      <c r="D292" s="2">
        <v>20.23</v>
      </c>
      <c r="E292" s="2">
        <v>7</v>
      </c>
      <c r="F292" s="2" t="s">
        <v>5</v>
      </c>
      <c r="G292" s="2" t="s">
        <v>5</v>
      </c>
      <c r="H292" s="2" t="s">
        <v>5</v>
      </c>
      <c r="I292" s="2" t="s">
        <v>5</v>
      </c>
      <c r="J292" s="2" t="s">
        <v>5</v>
      </c>
      <c r="K292" s="2" t="s">
        <v>5</v>
      </c>
      <c r="L292" s="2" t="s">
        <v>5</v>
      </c>
      <c r="M292" s="2" t="s">
        <v>5</v>
      </c>
      <c r="N292" s="2" t="s">
        <v>5</v>
      </c>
      <c r="O292" s="2" t="s">
        <v>5</v>
      </c>
      <c r="P292" s="2" t="s">
        <v>5</v>
      </c>
      <c r="Q292" s="2" t="s">
        <v>5</v>
      </c>
      <c r="R292" s="2">
        <v>27.23</v>
      </c>
    </row>
    <row r="293" spans="1:18">
      <c r="A293" s="7" t="s">
        <v>363</v>
      </c>
      <c r="B293" s="7" t="s">
        <v>29</v>
      </c>
      <c r="C293" s="7" t="s">
        <v>58</v>
      </c>
      <c r="D293" s="2">
        <v>34.61</v>
      </c>
      <c r="E293" s="2">
        <v>0.92</v>
      </c>
      <c r="F293" s="2" t="s">
        <v>5</v>
      </c>
      <c r="G293" s="2" t="s">
        <v>5</v>
      </c>
      <c r="H293" s="2" t="s">
        <v>5</v>
      </c>
      <c r="I293" s="2" t="s">
        <v>5</v>
      </c>
      <c r="J293" s="2" t="s">
        <v>5</v>
      </c>
      <c r="K293" s="2" t="s">
        <v>5</v>
      </c>
      <c r="L293" s="2" t="s">
        <v>5</v>
      </c>
      <c r="M293" s="2" t="s">
        <v>5</v>
      </c>
      <c r="N293" s="2">
        <v>33.519999999999996</v>
      </c>
      <c r="O293" s="2">
        <v>450.15999999999997</v>
      </c>
      <c r="P293" s="2" t="s">
        <v>5</v>
      </c>
      <c r="Q293" s="2" t="s">
        <v>5</v>
      </c>
      <c r="R293" s="2">
        <v>519.20999999999992</v>
      </c>
    </row>
    <row r="294" spans="1:18">
      <c r="A294" s="7" t="s">
        <v>363</v>
      </c>
      <c r="B294" s="7" t="s">
        <v>29</v>
      </c>
      <c r="C294" s="7" t="s">
        <v>290</v>
      </c>
      <c r="D294" s="2" t="s">
        <v>5</v>
      </c>
      <c r="E294" s="2">
        <v>1.1399999999999999</v>
      </c>
      <c r="F294" s="2" t="s">
        <v>5</v>
      </c>
      <c r="G294" s="2" t="s">
        <v>5</v>
      </c>
      <c r="H294" s="2" t="s">
        <v>5</v>
      </c>
      <c r="I294" s="2" t="s">
        <v>5</v>
      </c>
      <c r="J294" s="2" t="s">
        <v>5</v>
      </c>
      <c r="K294" s="2" t="s">
        <v>5</v>
      </c>
      <c r="L294" s="2" t="s">
        <v>5</v>
      </c>
      <c r="M294" s="2" t="s">
        <v>5</v>
      </c>
      <c r="N294" s="2" t="s">
        <v>5</v>
      </c>
      <c r="O294" s="2" t="s">
        <v>5</v>
      </c>
      <c r="P294" s="2" t="s">
        <v>5</v>
      </c>
      <c r="Q294" s="2" t="s">
        <v>5</v>
      </c>
      <c r="R294" s="2">
        <v>1.1399999999999999</v>
      </c>
    </row>
    <row r="295" spans="1:18">
      <c r="A295" s="7" t="s">
        <v>363</v>
      </c>
      <c r="B295" s="7" t="s">
        <v>86</v>
      </c>
      <c r="C295" s="7" t="s">
        <v>87</v>
      </c>
      <c r="D295" s="2" t="s">
        <v>5</v>
      </c>
      <c r="E295" s="2" t="s">
        <v>5</v>
      </c>
      <c r="F295" s="2" t="s">
        <v>5</v>
      </c>
      <c r="G295" s="2" t="s">
        <v>5</v>
      </c>
      <c r="H295" s="2" t="s">
        <v>5</v>
      </c>
      <c r="I295" s="2" t="s">
        <v>5</v>
      </c>
      <c r="J295" s="2" t="s">
        <v>5</v>
      </c>
      <c r="K295" s="2" t="s">
        <v>5</v>
      </c>
      <c r="L295" s="2">
        <v>8.5</v>
      </c>
      <c r="M295" s="2" t="s">
        <v>5</v>
      </c>
      <c r="N295" s="2" t="s">
        <v>5</v>
      </c>
      <c r="O295" s="2">
        <v>166.8</v>
      </c>
      <c r="P295" s="2" t="s">
        <v>5</v>
      </c>
      <c r="Q295" s="2" t="s">
        <v>5</v>
      </c>
      <c r="R295" s="2">
        <v>175.3</v>
      </c>
    </row>
    <row r="296" spans="1:18">
      <c r="A296" s="7" t="s">
        <v>363</v>
      </c>
      <c r="B296" s="7" t="s">
        <v>86</v>
      </c>
      <c r="C296" s="7" t="s">
        <v>149</v>
      </c>
      <c r="D296" s="2" t="s">
        <v>5</v>
      </c>
      <c r="E296" s="2" t="s">
        <v>5</v>
      </c>
      <c r="F296" s="2" t="s">
        <v>5</v>
      </c>
      <c r="G296" s="2" t="s">
        <v>5</v>
      </c>
      <c r="H296" s="2" t="s">
        <v>5</v>
      </c>
      <c r="I296" s="2" t="s">
        <v>5</v>
      </c>
      <c r="J296" s="2" t="s">
        <v>5</v>
      </c>
      <c r="K296" s="2" t="s">
        <v>5</v>
      </c>
      <c r="L296" s="2" t="s">
        <v>5</v>
      </c>
      <c r="M296" s="2" t="s">
        <v>5</v>
      </c>
      <c r="N296" s="2">
        <v>10.5</v>
      </c>
      <c r="O296" s="2">
        <v>29.8</v>
      </c>
      <c r="P296" s="2" t="s">
        <v>5</v>
      </c>
      <c r="Q296" s="2" t="s">
        <v>5</v>
      </c>
      <c r="R296" s="2">
        <v>40.299999999999997</v>
      </c>
    </row>
    <row r="297" spans="1:18">
      <c r="A297" s="7" t="s">
        <v>363</v>
      </c>
      <c r="B297" s="7" t="s">
        <v>65</v>
      </c>
      <c r="C297" s="7" t="s">
        <v>75</v>
      </c>
      <c r="D297" s="2" t="s">
        <v>5</v>
      </c>
      <c r="E297" s="2">
        <v>36.700000000000003</v>
      </c>
      <c r="F297" s="2" t="s">
        <v>5</v>
      </c>
      <c r="G297" s="2" t="s">
        <v>5</v>
      </c>
      <c r="H297" s="2" t="s">
        <v>5</v>
      </c>
      <c r="I297" s="2" t="s">
        <v>5</v>
      </c>
      <c r="J297" s="2" t="s">
        <v>5</v>
      </c>
      <c r="K297" s="2" t="s">
        <v>5</v>
      </c>
      <c r="L297" s="2" t="s">
        <v>5</v>
      </c>
      <c r="M297" s="2" t="s">
        <v>5</v>
      </c>
      <c r="N297" s="2" t="s">
        <v>5</v>
      </c>
      <c r="O297" s="2">
        <v>117.9</v>
      </c>
      <c r="P297" s="2" t="s">
        <v>5</v>
      </c>
      <c r="Q297" s="2" t="s">
        <v>5</v>
      </c>
      <c r="R297" s="2">
        <v>154.60000000000002</v>
      </c>
    </row>
    <row r="298" spans="1:18">
      <c r="A298" s="7" t="s">
        <v>363</v>
      </c>
      <c r="B298" s="7" t="s">
        <v>65</v>
      </c>
      <c r="C298" s="7" t="s">
        <v>230</v>
      </c>
      <c r="D298" s="2" t="s">
        <v>5</v>
      </c>
      <c r="E298" s="2">
        <v>51.3</v>
      </c>
      <c r="F298" s="2" t="s">
        <v>5</v>
      </c>
      <c r="G298" s="2" t="s">
        <v>5</v>
      </c>
      <c r="H298" s="2" t="s">
        <v>5</v>
      </c>
      <c r="I298" s="2" t="s">
        <v>5</v>
      </c>
      <c r="J298" s="2" t="s">
        <v>5</v>
      </c>
      <c r="K298" s="2" t="s">
        <v>5</v>
      </c>
      <c r="L298" s="2" t="s">
        <v>5</v>
      </c>
      <c r="M298" s="2" t="s">
        <v>5</v>
      </c>
      <c r="N298" s="2" t="s">
        <v>5</v>
      </c>
      <c r="O298" s="2">
        <v>51</v>
      </c>
      <c r="P298" s="2" t="s">
        <v>5</v>
      </c>
      <c r="Q298" s="2" t="s">
        <v>5</v>
      </c>
      <c r="R298" s="2">
        <v>102.3</v>
      </c>
    </row>
    <row r="299" spans="1:18">
      <c r="A299" s="7" t="s">
        <v>363</v>
      </c>
      <c r="B299" s="7" t="s">
        <v>65</v>
      </c>
      <c r="C299" s="7" t="s">
        <v>66</v>
      </c>
      <c r="D299" s="2" t="s">
        <v>5</v>
      </c>
      <c r="E299" s="2">
        <v>30.26</v>
      </c>
      <c r="F299" s="2" t="s">
        <v>5</v>
      </c>
      <c r="G299" s="2" t="s">
        <v>5</v>
      </c>
      <c r="H299" s="2" t="s">
        <v>5</v>
      </c>
      <c r="I299" s="2" t="s">
        <v>5</v>
      </c>
      <c r="J299" s="2" t="s">
        <v>5</v>
      </c>
      <c r="K299" s="2" t="s">
        <v>5</v>
      </c>
      <c r="L299" s="2" t="s">
        <v>5</v>
      </c>
      <c r="M299" s="2" t="s">
        <v>5</v>
      </c>
      <c r="N299" s="2">
        <v>69</v>
      </c>
      <c r="O299" s="2">
        <v>734.8</v>
      </c>
      <c r="P299" s="2" t="s">
        <v>5</v>
      </c>
      <c r="Q299" s="2" t="s">
        <v>5</v>
      </c>
      <c r="R299" s="2">
        <v>834.06</v>
      </c>
    </row>
    <row r="300" spans="1:18">
      <c r="A300" s="7" t="s">
        <v>363</v>
      </c>
      <c r="B300" s="7" t="s">
        <v>65</v>
      </c>
      <c r="C300" s="7" t="s">
        <v>359</v>
      </c>
      <c r="D300" s="2" t="s">
        <v>5</v>
      </c>
      <c r="E300" s="2" t="s">
        <v>5</v>
      </c>
      <c r="F300" s="2" t="s">
        <v>5</v>
      </c>
      <c r="G300" s="2" t="s">
        <v>5</v>
      </c>
      <c r="H300" s="2" t="s">
        <v>5</v>
      </c>
      <c r="I300" s="2" t="s">
        <v>5</v>
      </c>
      <c r="J300" s="2" t="s">
        <v>5</v>
      </c>
      <c r="K300" s="2" t="s">
        <v>5</v>
      </c>
      <c r="L300" s="2" t="s">
        <v>5</v>
      </c>
      <c r="M300" s="2" t="s">
        <v>5</v>
      </c>
      <c r="N300" s="2" t="s">
        <v>5</v>
      </c>
      <c r="O300" s="2">
        <v>5</v>
      </c>
      <c r="P300" s="2" t="s">
        <v>5</v>
      </c>
      <c r="Q300" s="2" t="s">
        <v>5</v>
      </c>
      <c r="R300" s="2">
        <v>5</v>
      </c>
    </row>
    <row r="301" spans="1:18">
      <c r="A301" s="7" t="s">
        <v>363</v>
      </c>
      <c r="B301" s="7" t="s">
        <v>65</v>
      </c>
      <c r="C301" s="7" t="s">
        <v>292</v>
      </c>
      <c r="D301" s="2" t="s">
        <v>5</v>
      </c>
      <c r="E301" s="2">
        <v>1.1000000000000001</v>
      </c>
      <c r="F301" s="2" t="s">
        <v>5</v>
      </c>
      <c r="G301" s="2" t="s">
        <v>5</v>
      </c>
      <c r="H301" s="2" t="s">
        <v>5</v>
      </c>
      <c r="I301" s="2" t="s">
        <v>5</v>
      </c>
      <c r="J301" s="2" t="s">
        <v>5</v>
      </c>
      <c r="K301" s="2" t="s">
        <v>5</v>
      </c>
      <c r="L301" s="2" t="s">
        <v>5</v>
      </c>
      <c r="M301" s="2" t="s">
        <v>5</v>
      </c>
      <c r="N301" s="2" t="s">
        <v>5</v>
      </c>
      <c r="O301" s="2">
        <v>160.60000000000002</v>
      </c>
      <c r="P301" s="2" t="s">
        <v>5</v>
      </c>
      <c r="Q301" s="2" t="s">
        <v>5</v>
      </c>
      <c r="R301" s="2">
        <v>161.70000000000002</v>
      </c>
    </row>
    <row r="302" spans="1:18">
      <c r="A302" s="7" t="s">
        <v>363</v>
      </c>
      <c r="B302" s="7" t="s">
        <v>65</v>
      </c>
      <c r="C302" s="7" t="s">
        <v>347</v>
      </c>
      <c r="D302" s="2" t="s">
        <v>5</v>
      </c>
      <c r="E302" s="2">
        <v>2</v>
      </c>
      <c r="F302" s="2" t="s">
        <v>5</v>
      </c>
      <c r="G302" s="2" t="s">
        <v>5</v>
      </c>
      <c r="H302" s="2" t="s">
        <v>5</v>
      </c>
      <c r="I302" s="2" t="s">
        <v>5</v>
      </c>
      <c r="J302" s="2" t="s">
        <v>5</v>
      </c>
      <c r="K302" s="2" t="s">
        <v>5</v>
      </c>
      <c r="L302" s="2" t="s">
        <v>5</v>
      </c>
      <c r="M302" s="2" t="s">
        <v>5</v>
      </c>
      <c r="N302" s="2" t="s">
        <v>5</v>
      </c>
      <c r="O302" s="2" t="s">
        <v>5</v>
      </c>
      <c r="P302" s="2" t="s">
        <v>5</v>
      </c>
      <c r="Q302" s="2" t="s">
        <v>5</v>
      </c>
      <c r="R302" s="2">
        <v>2</v>
      </c>
    </row>
    <row r="303" spans="1:18">
      <c r="A303" s="7" t="s">
        <v>363</v>
      </c>
      <c r="B303" s="7" t="s">
        <v>65</v>
      </c>
      <c r="C303" s="7" t="s">
        <v>94</v>
      </c>
      <c r="D303" s="2" t="s">
        <v>5</v>
      </c>
      <c r="E303" s="2" t="s">
        <v>5</v>
      </c>
      <c r="F303" s="2" t="s">
        <v>5</v>
      </c>
      <c r="G303" s="2" t="s">
        <v>5</v>
      </c>
      <c r="H303" s="2" t="s">
        <v>5</v>
      </c>
      <c r="I303" s="2" t="s">
        <v>5</v>
      </c>
      <c r="J303" s="2" t="s">
        <v>5</v>
      </c>
      <c r="K303" s="2" t="s">
        <v>5</v>
      </c>
      <c r="L303" s="2">
        <v>20</v>
      </c>
      <c r="M303" s="2" t="s">
        <v>5</v>
      </c>
      <c r="N303" s="2" t="s">
        <v>5</v>
      </c>
      <c r="O303" s="2">
        <v>67.33</v>
      </c>
      <c r="P303" s="2" t="s">
        <v>5</v>
      </c>
      <c r="Q303" s="2" t="s">
        <v>5</v>
      </c>
      <c r="R303" s="2">
        <v>87.33</v>
      </c>
    </row>
    <row r="304" spans="1:18">
      <c r="A304" s="7" t="s">
        <v>363</v>
      </c>
      <c r="B304" s="7" t="s">
        <v>65</v>
      </c>
      <c r="C304" s="7" t="s">
        <v>137</v>
      </c>
      <c r="D304" s="2" t="s">
        <v>5</v>
      </c>
      <c r="E304" s="2" t="s">
        <v>5</v>
      </c>
      <c r="F304" s="2" t="s">
        <v>5</v>
      </c>
      <c r="G304" s="2" t="s">
        <v>5</v>
      </c>
      <c r="H304" s="2" t="s">
        <v>5</v>
      </c>
      <c r="I304" s="2" t="s">
        <v>5</v>
      </c>
      <c r="J304" s="2" t="s">
        <v>5</v>
      </c>
      <c r="K304" s="2" t="s">
        <v>5</v>
      </c>
      <c r="L304" s="2">
        <v>12</v>
      </c>
      <c r="M304" s="2" t="s">
        <v>5</v>
      </c>
      <c r="N304" s="2" t="s">
        <v>5</v>
      </c>
      <c r="O304" s="2">
        <v>26.9</v>
      </c>
      <c r="P304" s="2" t="s">
        <v>5</v>
      </c>
      <c r="Q304" s="2" t="s">
        <v>5</v>
      </c>
      <c r="R304" s="2">
        <v>38.9</v>
      </c>
    </row>
    <row r="305" spans="1:18">
      <c r="A305" s="7" t="s">
        <v>363</v>
      </c>
      <c r="B305" s="7" t="s">
        <v>65</v>
      </c>
      <c r="C305" s="7" t="s">
        <v>238</v>
      </c>
      <c r="D305" s="2">
        <v>1</v>
      </c>
      <c r="E305" s="2" t="s">
        <v>5</v>
      </c>
      <c r="F305" s="2" t="s">
        <v>5</v>
      </c>
      <c r="G305" s="2" t="s">
        <v>5</v>
      </c>
      <c r="H305" s="2" t="s">
        <v>5</v>
      </c>
      <c r="I305" s="2" t="s">
        <v>5</v>
      </c>
      <c r="J305" s="2" t="s">
        <v>5</v>
      </c>
      <c r="K305" s="2" t="s">
        <v>5</v>
      </c>
      <c r="L305" s="2" t="s">
        <v>5</v>
      </c>
      <c r="M305" s="2" t="s">
        <v>5</v>
      </c>
      <c r="N305" s="2" t="s">
        <v>5</v>
      </c>
      <c r="O305" s="2" t="s">
        <v>5</v>
      </c>
      <c r="P305" s="2" t="s">
        <v>5</v>
      </c>
      <c r="Q305" s="2" t="s">
        <v>5</v>
      </c>
      <c r="R305" s="2">
        <v>1</v>
      </c>
    </row>
    <row r="306" spans="1:18">
      <c r="A306" s="7" t="s">
        <v>363</v>
      </c>
      <c r="B306" s="7" t="s">
        <v>65</v>
      </c>
      <c r="C306" s="7" t="s">
        <v>121</v>
      </c>
      <c r="D306" s="2" t="s">
        <v>5</v>
      </c>
      <c r="E306" s="2">
        <v>35</v>
      </c>
      <c r="F306" s="2" t="s">
        <v>5</v>
      </c>
      <c r="G306" s="2" t="s">
        <v>5</v>
      </c>
      <c r="H306" s="2" t="s">
        <v>5</v>
      </c>
      <c r="I306" s="2" t="s">
        <v>5</v>
      </c>
      <c r="J306" s="2" t="s">
        <v>5</v>
      </c>
      <c r="K306" s="2" t="s">
        <v>5</v>
      </c>
      <c r="L306" s="2" t="s">
        <v>5</v>
      </c>
      <c r="M306" s="2" t="s">
        <v>5</v>
      </c>
      <c r="N306" s="2">
        <v>52.5</v>
      </c>
      <c r="O306" s="2">
        <v>328.53</v>
      </c>
      <c r="P306" s="2" t="s">
        <v>5</v>
      </c>
      <c r="Q306" s="2" t="s">
        <v>5</v>
      </c>
      <c r="R306" s="2">
        <v>416.03</v>
      </c>
    </row>
    <row r="307" spans="1:18">
      <c r="A307" s="7" t="s">
        <v>363</v>
      </c>
      <c r="B307" s="7" t="s">
        <v>65</v>
      </c>
      <c r="C307" s="7" t="s">
        <v>160</v>
      </c>
      <c r="D307" s="2" t="s">
        <v>5</v>
      </c>
      <c r="E307" s="2">
        <v>29.7</v>
      </c>
      <c r="F307" s="2" t="s">
        <v>5</v>
      </c>
      <c r="G307" s="2" t="s">
        <v>5</v>
      </c>
      <c r="H307" s="2" t="s">
        <v>5</v>
      </c>
      <c r="I307" s="2" t="s">
        <v>5</v>
      </c>
      <c r="J307" s="2" t="s">
        <v>5</v>
      </c>
      <c r="K307" s="2" t="s">
        <v>5</v>
      </c>
      <c r="L307" s="2" t="s">
        <v>5</v>
      </c>
      <c r="M307" s="2" t="s">
        <v>5</v>
      </c>
      <c r="N307" s="2" t="s">
        <v>5</v>
      </c>
      <c r="O307" s="2">
        <v>123</v>
      </c>
      <c r="P307" s="2" t="s">
        <v>5</v>
      </c>
      <c r="Q307" s="2" t="s">
        <v>5</v>
      </c>
      <c r="R307" s="2">
        <v>152.69999999999999</v>
      </c>
    </row>
    <row r="308" spans="1:18">
      <c r="A308" s="7" t="s">
        <v>363</v>
      </c>
      <c r="B308" s="7" t="s">
        <v>65</v>
      </c>
      <c r="C308" s="7" t="s">
        <v>95</v>
      </c>
      <c r="D308" s="2" t="s">
        <v>5</v>
      </c>
      <c r="E308" s="2" t="s">
        <v>5</v>
      </c>
      <c r="F308" s="2" t="s">
        <v>5</v>
      </c>
      <c r="G308" s="2" t="s">
        <v>5</v>
      </c>
      <c r="H308" s="2" t="s">
        <v>5</v>
      </c>
      <c r="I308" s="2" t="s">
        <v>5</v>
      </c>
      <c r="J308" s="2" t="s">
        <v>5</v>
      </c>
      <c r="K308" s="2" t="s">
        <v>5</v>
      </c>
      <c r="L308" s="2">
        <v>27.5</v>
      </c>
      <c r="M308" s="2" t="s">
        <v>5</v>
      </c>
      <c r="N308" s="2">
        <v>118.63000000000001</v>
      </c>
      <c r="O308" s="2">
        <v>685.04</v>
      </c>
      <c r="P308" s="2" t="s">
        <v>5</v>
      </c>
      <c r="Q308" s="2" t="s">
        <v>5</v>
      </c>
      <c r="R308" s="2">
        <v>831.17</v>
      </c>
    </row>
    <row r="309" spans="1:18">
      <c r="A309" s="7" t="s">
        <v>363</v>
      </c>
      <c r="B309" s="7" t="s">
        <v>65</v>
      </c>
      <c r="C309" s="7" t="s">
        <v>233</v>
      </c>
      <c r="D309" s="2" t="s">
        <v>5</v>
      </c>
      <c r="E309" s="2">
        <v>1.1000000000000001</v>
      </c>
      <c r="F309" s="2" t="s">
        <v>5</v>
      </c>
      <c r="G309" s="2" t="s">
        <v>5</v>
      </c>
      <c r="H309" s="2" t="s">
        <v>5</v>
      </c>
      <c r="I309" s="2" t="s">
        <v>5</v>
      </c>
      <c r="J309" s="2" t="s">
        <v>5</v>
      </c>
      <c r="K309" s="2" t="s">
        <v>5</v>
      </c>
      <c r="L309" s="2" t="s">
        <v>5</v>
      </c>
      <c r="M309" s="2" t="s">
        <v>5</v>
      </c>
      <c r="N309" s="2" t="s">
        <v>5</v>
      </c>
      <c r="O309" s="2" t="s">
        <v>5</v>
      </c>
      <c r="P309" s="2" t="s">
        <v>5</v>
      </c>
      <c r="Q309" s="2" t="s">
        <v>5</v>
      </c>
      <c r="R309" s="2">
        <v>1.1000000000000001</v>
      </c>
    </row>
    <row r="310" spans="1:18">
      <c r="A310" s="7" t="s">
        <v>363</v>
      </c>
      <c r="B310" s="7" t="s">
        <v>65</v>
      </c>
      <c r="C310" s="7" t="s">
        <v>215</v>
      </c>
      <c r="D310" s="2" t="s">
        <v>5</v>
      </c>
      <c r="E310" s="2" t="s">
        <v>5</v>
      </c>
      <c r="F310" s="2" t="s">
        <v>5</v>
      </c>
      <c r="G310" s="2" t="s">
        <v>5</v>
      </c>
      <c r="H310" s="2" t="s">
        <v>5</v>
      </c>
      <c r="I310" s="2" t="s">
        <v>5</v>
      </c>
      <c r="J310" s="2" t="s">
        <v>5</v>
      </c>
      <c r="K310" s="2" t="s">
        <v>5</v>
      </c>
      <c r="L310" s="2" t="s">
        <v>5</v>
      </c>
      <c r="M310" s="2" t="s">
        <v>5</v>
      </c>
      <c r="N310" s="2" t="s">
        <v>5</v>
      </c>
      <c r="O310" s="2">
        <v>12.3</v>
      </c>
      <c r="P310" s="2" t="s">
        <v>5</v>
      </c>
      <c r="Q310" s="2" t="s">
        <v>5</v>
      </c>
      <c r="R310" s="2">
        <v>12.3</v>
      </c>
    </row>
    <row r="311" spans="1:18">
      <c r="A311" s="7" t="s">
        <v>363</v>
      </c>
      <c r="B311" s="7" t="s">
        <v>65</v>
      </c>
      <c r="C311" s="7" t="s">
        <v>154</v>
      </c>
      <c r="D311" s="2" t="s">
        <v>5</v>
      </c>
      <c r="E311" s="2" t="s">
        <v>5</v>
      </c>
      <c r="F311" s="2" t="s">
        <v>5</v>
      </c>
      <c r="G311" s="2" t="s">
        <v>5</v>
      </c>
      <c r="H311" s="2" t="s">
        <v>5</v>
      </c>
      <c r="I311" s="2" t="s">
        <v>5</v>
      </c>
      <c r="J311" s="2" t="s">
        <v>5</v>
      </c>
      <c r="K311" s="2" t="s">
        <v>5</v>
      </c>
      <c r="L311" s="2" t="s">
        <v>5</v>
      </c>
      <c r="M311" s="2" t="s">
        <v>5</v>
      </c>
      <c r="N311" s="2" t="s">
        <v>5</v>
      </c>
      <c r="O311" s="2">
        <v>92.3</v>
      </c>
      <c r="P311" s="2" t="s">
        <v>5</v>
      </c>
      <c r="Q311" s="2" t="s">
        <v>5</v>
      </c>
      <c r="R311" s="2">
        <v>92.3</v>
      </c>
    </row>
    <row r="312" spans="1:18">
      <c r="A312" s="7"/>
      <c r="B312" s="7"/>
      <c r="C312" s="7" t="s">
        <v>386</v>
      </c>
      <c r="D312" s="2">
        <f>SUBTOTAL(9,Tabell2[F])</f>
        <v>628.14</v>
      </c>
      <c r="E312" s="2">
        <f>SUBTOTAL(9,Tabell2[F+A])</f>
        <v>2117.1800000000003</v>
      </c>
      <c r="F312" s="2">
        <f>SUBTOTAL(9,Tabell2[A])</f>
        <v>86.600000000000009</v>
      </c>
      <c r="G312" s="2">
        <f>SUBTOTAL(9,Tabell2[A2])</f>
        <v>340.50000000000006</v>
      </c>
      <c r="H312" s="2">
        <f>SUBTOTAL(9,Tabell2[A3])</f>
        <v>164.89999999999998</v>
      </c>
      <c r="I312" s="2">
        <f>SUBTOTAL(9,Tabell2[A4])</f>
        <v>607.40000000000009</v>
      </c>
      <c r="J312" s="2">
        <f>SUBTOTAL(9,Tabell2[A5])</f>
        <v>1428.9399999999996</v>
      </c>
      <c r="K312" s="2">
        <f>SUBTOTAL(9,Tabell2[A6])</f>
        <v>295.41000000000003</v>
      </c>
      <c r="L312" s="2">
        <f>SUBTOTAL(9,Tabell2[B])</f>
        <v>1176.8900000000003</v>
      </c>
      <c r="M312" s="2">
        <f>SUBTOTAL(9,Tabell2[C])</f>
        <v>10703.470000000005</v>
      </c>
      <c r="N312" s="2">
        <f>SUBTOTAL(9,Tabell2[C1])</f>
        <v>5860.3400000000011</v>
      </c>
      <c r="O312" s="2">
        <f>SUBTOTAL(9,Tabell2[C2])</f>
        <v>37155.700000000019</v>
      </c>
      <c r="P312" s="2">
        <f>SUBTOTAL(9,Tabell2[C3])</f>
        <v>87.5</v>
      </c>
      <c r="Q312" s="2">
        <f>SUBTOTAL(9,Tabell2[SNFC C])</f>
        <v>674.2</v>
      </c>
      <c r="R312" s="2">
        <f>SUBTOTAL(9,Tabell2[Summa])</f>
        <v>61327.170000000006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DEEE5-3C84-460D-A019-FD777A924E0B}">
  <dimension ref="A1:M102"/>
  <sheetViews>
    <sheetView workbookViewId="0">
      <selection activeCell="A8" sqref="A8"/>
    </sheetView>
  </sheetViews>
  <sheetFormatPr defaultRowHeight="15"/>
  <cols>
    <col min="1" max="1" width="24.85546875" bestFit="1" customWidth="1"/>
    <col min="2" max="2" width="16.85546875" bestFit="1" customWidth="1"/>
    <col min="3" max="3" width="13.42578125" bestFit="1" customWidth="1"/>
    <col min="4" max="5" width="5.42578125" customWidth="1"/>
    <col min="6" max="6" width="6" bestFit="1" customWidth="1"/>
    <col min="7" max="7" width="5.42578125" customWidth="1"/>
    <col min="8" max="8" width="4.28515625" customWidth="1"/>
    <col min="9" max="9" width="7" bestFit="1" customWidth="1"/>
    <col min="10" max="10" width="6" bestFit="1" customWidth="1"/>
    <col min="11" max="11" width="7" bestFit="1" customWidth="1"/>
    <col min="12" max="12" width="9.28515625" customWidth="1"/>
    <col min="13" max="13" width="9.7109375" customWidth="1"/>
  </cols>
  <sheetData>
    <row r="1" spans="1:13">
      <c r="A1" t="s">
        <v>384</v>
      </c>
      <c r="B1" t="s">
        <v>0</v>
      </c>
      <c r="C1" t="s">
        <v>1</v>
      </c>
      <c r="D1" t="s">
        <v>104</v>
      </c>
      <c r="E1" t="s">
        <v>34</v>
      </c>
      <c r="F1" t="s">
        <v>50</v>
      </c>
      <c r="G1" t="s">
        <v>8</v>
      </c>
      <c r="H1" t="s">
        <v>12</v>
      </c>
      <c r="I1" t="s">
        <v>9</v>
      </c>
      <c r="J1" t="s">
        <v>23</v>
      </c>
      <c r="K1" t="s">
        <v>24</v>
      </c>
      <c r="L1" t="s">
        <v>107</v>
      </c>
      <c r="M1" t="s">
        <v>386</v>
      </c>
    </row>
    <row r="2" spans="1:13">
      <c r="A2" s="7" t="s">
        <v>366</v>
      </c>
      <c r="B2" s="7" t="s">
        <v>114</v>
      </c>
      <c r="C2" s="7" t="s">
        <v>345</v>
      </c>
      <c r="D2" t="s">
        <v>5</v>
      </c>
      <c r="E2" t="s">
        <v>5</v>
      </c>
      <c r="F2" t="s">
        <v>5</v>
      </c>
      <c r="G2" t="s">
        <v>5</v>
      </c>
      <c r="H2" t="s">
        <v>5</v>
      </c>
      <c r="I2" t="s">
        <v>5</v>
      </c>
      <c r="J2" t="s">
        <v>5</v>
      </c>
      <c r="K2" t="s">
        <v>5</v>
      </c>
      <c r="L2">
        <v>37.4</v>
      </c>
      <c r="M2">
        <v>37.4</v>
      </c>
    </row>
    <row r="3" spans="1:13">
      <c r="A3" s="7" t="s">
        <v>366</v>
      </c>
      <c r="B3" s="7" t="s">
        <v>114</v>
      </c>
      <c r="C3" s="7" t="s">
        <v>313</v>
      </c>
      <c r="D3" t="s">
        <v>5</v>
      </c>
      <c r="E3" t="s">
        <v>5</v>
      </c>
      <c r="F3" t="s">
        <v>5</v>
      </c>
      <c r="G3" t="s">
        <v>5</v>
      </c>
      <c r="H3" t="s">
        <v>5</v>
      </c>
      <c r="I3" t="s">
        <v>5</v>
      </c>
      <c r="J3" t="s">
        <v>5</v>
      </c>
      <c r="K3" t="s">
        <v>5</v>
      </c>
      <c r="L3">
        <v>16</v>
      </c>
      <c r="M3">
        <v>16</v>
      </c>
    </row>
    <row r="4" spans="1:13">
      <c r="A4" s="7" t="s">
        <v>366</v>
      </c>
      <c r="B4" s="7" t="s">
        <v>114</v>
      </c>
      <c r="C4" s="7" t="s">
        <v>360</v>
      </c>
      <c r="D4" t="s">
        <v>5</v>
      </c>
      <c r="E4" t="s">
        <v>5</v>
      </c>
      <c r="F4" t="s">
        <v>5</v>
      </c>
      <c r="G4" t="s">
        <v>5</v>
      </c>
      <c r="H4">
        <v>7</v>
      </c>
      <c r="I4" t="s">
        <v>5</v>
      </c>
      <c r="J4" t="s">
        <v>5</v>
      </c>
      <c r="K4" t="s">
        <v>5</v>
      </c>
      <c r="L4" t="s">
        <v>5</v>
      </c>
      <c r="M4">
        <v>7</v>
      </c>
    </row>
    <row r="5" spans="1:13">
      <c r="A5" s="7" t="s">
        <v>366</v>
      </c>
      <c r="B5" s="7" t="s">
        <v>114</v>
      </c>
      <c r="C5" s="7" t="s">
        <v>210</v>
      </c>
      <c r="D5" t="s">
        <v>5</v>
      </c>
      <c r="E5" t="s">
        <v>5</v>
      </c>
      <c r="F5" t="s">
        <v>5</v>
      </c>
      <c r="G5" t="s">
        <v>5</v>
      </c>
      <c r="H5">
        <v>12</v>
      </c>
      <c r="I5" t="s">
        <v>5</v>
      </c>
      <c r="J5" t="s">
        <v>5</v>
      </c>
      <c r="K5" t="s">
        <v>5</v>
      </c>
      <c r="L5" t="s">
        <v>5</v>
      </c>
      <c r="M5">
        <v>12</v>
      </c>
    </row>
    <row r="6" spans="1:13">
      <c r="A6" s="7" t="s">
        <v>366</v>
      </c>
      <c r="B6" s="7" t="s">
        <v>114</v>
      </c>
      <c r="C6" s="7" t="s">
        <v>309</v>
      </c>
      <c r="D6" t="s">
        <v>5</v>
      </c>
      <c r="E6" t="s">
        <v>5</v>
      </c>
      <c r="F6" t="s">
        <v>5</v>
      </c>
      <c r="G6" t="s">
        <v>5</v>
      </c>
      <c r="H6" t="s">
        <v>5</v>
      </c>
      <c r="I6" t="s">
        <v>5</v>
      </c>
      <c r="J6" t="s">
        <v>5</v>
      </c>
      <c r="K6" t="s">
        <v>5</v>
      </c>
      <c r="L6">
        <v>20</v>
      </c>
      <c r="M6">
        <v>20</v>
      </c>
    </row>
    <row r="7" spans="1:13">
      <c r="A7" s="7" t="s">
        <v>366</v>
      </c>
      <c r="B7" s="7" t="s">
        <v>114</v>
      </c>
      <c r="C7" s="7" t="s">
        <v>251</v>
      </c>
      <c r="D7" t="s">
        <v>5</v>
      </c>
      <c r="E7" t="s">
        <v>5</v>
      </c>
      <c r="F7" t="s">
        <v>5</v>
      </c>
      <c r="G7" t="s">
        <v>5</v>
      </c>
      <c r="H7" t="s">
        <v>5</v>
      </c>
      <c r="I7">
        <v>23.4</v>
      </c>
      <c r="J7" t="s">
        <v>5</v>
      </c>
      <c r="K7" t="s">
        <v>5</v>
      </c>
      <c r="L7" t="s">
        <v>5</v>
      </c>
      <c r="M7">
        <v>23.4</v>
      </c>
    </row>
    <row r="8" spans="1:13">
      <c r="A8" s="7" t="s">
        <v>366</v>
      </c>
      <c r="B8" s="7" t="s">
        <v>114</v>
      </c>
      <c r="C8" s="7" t="s">
        <v>316</v>
      </c>
      <c r="D8" t="s">
        <v>5</v>
      </c>
      <c r="E8" t="s">
        <v>5</v>
      </c>
      <c r="F8" t="s">
        <v>5</v>
      </c>
      <c r="G8" t="s">
        <v>5</v>
      </c>
      <c r="H8" t="s">
        <v>5</v>
      </c>
      <c r="I8">
        <v>24.02</v>
      </c>
      <c r="J8" t="s">
        <v>5</v>
      </c>
      <c r="K8" t="s">
        <v>5</v>
      </c>
      <c r="L8" t="s">
        <v>5</v>
      </c>
      <c r="M8">
        <v>24.02</v>
      </c>
    </row>
    <row r="9" spans="1:13">
      <c r="A9" s="7" t="s">
        <v>366</v>
      </c>
      <c r="B9" s="7" t="s">
        <v>114</v>
      </c>
      <c r="C9" s="7" t="s">
        <v>298</v>
      </c>
      <c r="D9" t="s">
        <v>5</v>
      </c>
      <c r="E9" t="s">
        <v>5</v>
      </c>
      <c r="F9" t="s">
        <v>5</v>
      </c>
      <c r="G9" t="s">
        <v>5</v>
      </c>
      <c r="H9" t="s">
        <v>5</v>
      </c>
      <c r="I9" t="s">
        <v>5</v>
      </c>
      <c r="J9" t="s">
        <v>5</v>
      </c>
      <c r="K9" t="s">
        <v>5</v>
      </c>
      <c r="L9">
        <v>24.5</v>
      </c>
      <c r="M9">
        <v>24.5</v>
      </c>
    </row>
    <row r="10" spans="1:13">
      <c r="A10" s="7" t="s">
        <v>366</v>
      </c>
      <c r="B10" s="7" t="s">
        <v>114</v>
      </c>
      <c r="C10" s="7" t="s">
        <v>157</v>
      </c>
      <c r="D10" t="s">
        <v>5</v>
      </c>
      <c r="E10" t="s">
        <v>5</v>
      </c>
      <c r="F10" t="s">
        <v>5</v>
      </c>
      <c r="G10" t="s">
        <v>5</v>
      </c>
      <c r="H10" t="s">
        <v>5</v>
      </c>
      <c r="I10">
        <v>50.4</v>
      </c>
      <c r="J10" t="s">
        <v>5</v>
      </c>
      <c r="K10" t="s">
        <v>5</v>
      </c>
      <c r="L10" t="s">
        <v>5</v>
      </c>
      <c r="M10">
        <v>50.4</v>
      </c>
    </row>
    <row r="11" spans="1:13">
      <c r="A11" s="7" t="s">
        <v>366</v>
      </c>
      <c r="B11" s="7" t="s">
        <v>19</v>
      </c>
      <c r="C11" s="7" t="s">
        <v>161</v>
      </c>
      <c r="D11" t="s">
        <v>5</v>
      </c>
      <c r="E11" t="s">
        <v>5</v>
      </c>
      <c r="F11" t="s">
        <v>5</v>
      </c>
      <c r="G11" t="s">
        <v>5</v>
      </c>
      <c r="H11" t="s">
        <v>5</v>
      </c>
      <c r="I11">
        <v>18</v>
      </c>
      <c r="J11" t="s">
        <v>5</v>
      </c>
      <c r="K11" t="s">
        <v>5</v>
      </c>
      <c r="L11" t="s">
        <v>5</v>
      </c>
      <c r="M11">
        <v>18</v>
      </c>
    </row>
    <row r="12" spans="1:13">
      <c r="A12" s="7" t="s">
        <v>366</v>
      </c>
      <c r="B12" s="7" t="s">
        <v>44</v>
      </c>
      <c r="C12" s="7" t="s">
        <v>106</v>
      </c>
      <c r="D12" t="s">
        <v>5</v>
      </c>
      <c r="E12" t="s">
        <v>5</v>
      </c>
      <c r="F12" t="s">
        <v>5</v>
      </c>
      <c r="G12" t="s">
        <v>5</v>
      </c>
      <c r="H12" t="s">
        <v>5</v>
      </c>
      <c r="I12" t="s">
        <v>5</v>
      </c>
      <c r="J12" t="s">
        <v>5</v>
      </c>
      <c r="K12" t="s">
        <v>5</v>
      </c>
      <c r="L12">
        <v>64.3</v>
      </c>
      <c r="M12">
        <v>64.3</v>
      </c>
    </row>
    <row r="13" spans="1:13">
      <c r="A13" s="7" t="s">
        <v>366</v>
      </c>
      <c r="B13" s="7" t="s">
        <v>44</v>
      </c>
      <c r="C13" s="7" t="s">
        <v>307</v>
      </c>
      <c r="D13" t="s">
        <v>5</v>
      </c>
      <c r="E13" t="s">
        <v>5</v>
      </c>
      <c r="F13" t="s">
        <v>5</v>
      </c>
      <c r="G13" t="s">
        <v>5</v>
      </c>
      <c r="H13" t="s">
        <v>5</v>
      </c>
      <c r="I13">
        <v>14.8</v>
      </c>
      <c r="J13" t="s">
        <v>5</v>
      </c>
      <c r="K13" t="s">
        <v>5</v>
      </c>
      <c r="L13" t="s">
        <v>5</v>
      </c>
      <c r="M13">
        <v>14.8</v>
      </c>
    </row>
    <row r="14" spans="1:13">
      <c r="A14" s="7" t="s">
        <v>366</v>
      </c>
      <c r="B14" s="7" t="s">
        <v>44</v>
      </c>
      <c r="C14" s="7" t="s">
        <v>151</v>
      </c>
      <c r="D14" t="s">
        <v>5</v>
      </c>
      <c r="E14" t="s">
        <v>5</v>
      </c>
      <c r="F14" t="s">
        <v>5</v>
      </c>
      <c r="G14" t="s">
        <v>5</v>
      </c>
      <c r="H14" t="s">
        <v>5</v>
      </c>
      <c r="I14">
        <v>69.5</v>
      </c>
      <c r="J14" t="s">
        <v>5</v>
      </c>
      <c r="K14" t="s">
        <v>5</v>
      </c>
      <c r="L14" t="s">
        <v>5</v>
      </c>
      <c r="M14">
        <v>69.5</v>
      </c>
    </row>
    <row r="15" spans="1:13">
      <c r="A15" s="7" t="s">
        <v>366</v>
      </c>
      <c r="B15" s="7" t="s">
        <v>44</v>
      </c>
      <c r="C15" s="7" t="s">
        <v>45</v>
      </c>
      <c r="D15" t="s">
        <v>5</v>
      </c>
      <c r="E15" t="s">
        <v>5</v>
      </c>
      <c r="F15" t="s">
        <v>5</v>
      </c>
      <c r="G15" t="s">
        <v>5</v>
      </c>
      <c r="H15" t="s">
        <v>5</v>
      </c>
      <c r="I15">
        <v>103.5</v>
      </c>
      <c r="J15" t="s">
        <v>5</v>
      </c>
      <c r="K15" t="s">
        <v>5</v>
      </c>
      <c r="L15" t="s">
        <v>5</v>
      </c>
      <c r="M15">
        <v>103.5</v>
      </c>
    </row>
    <row r="16" spans="1:13">
      <c r="A16" s="7" t="s">
        <v>366</v>
      </c>
      <c r="B16" s="7" t="s">
        <v>13</v>
      </c>
      <c r="C16" s="7" t="s">
        <v>97</v>
      </c>
      <c r="D16" t="s">
        <v>5</v>
      </c>
      <c r="E16" t="s">
        <v>5</v>
      </c>
      <c r="F16" t="s">
        <v>5</v>
      </c>
      <c r="G16" t="s">
        <v>5</v>
      </c>
      <c r="H16" t="s">
        <v>5</v>
      </c>
      <c r="I16">
        <v>10.8</v>
      </c>
      <c r="J16" t="s">
        <v>5</v>
      </c>
      <c r="K16" t="s">
        <v>5</v>
      </c>
      <c r="L16" t="s">
        <v>5</v>
      </c>
      <c r="M16">
        <v>10.8</v>
      </c>
    </row>
    <row r="17" spans="1:13">
      <c r="A17" s="7" t="s">
        <v>366</v>
      </c>
      <c r="B17" s="7" t="s">
        <v>13</v>
      </c>
      <c r="C17" s="7" t="s">
        <v>52</v>
      </c>
      <c r="D17" t="s">
        <v>5</v>
      </c>
      <c r="E17" t="s">
        <v>5</v>
      </c>
      <c r="F17" t="s">
        <v>5</v>
      </c>
      <c r="G17" t="s">
        <v>5</v>
      </c>
      <c r="H17" t="s">
        <v>5</v>
      </c>
      <c r="I17">
        <v>10</v>
      </c>
      <c r="J17" t="s">
        <v>5</v>
      </c>
      <c r="K17" t="s">
        <v>5</v>
      </c>
      <c r="L17" t="s">
        <v>5</v>
      </c>
      <c r="M17">
        <v>10</v>
      </c>
    </row>
    <row r="18" spans="1:13">
      <c r="A18" s="7" t="s">
        <v>366</v>
      </c>
      <c r="B18" s="7" t="s">
        <v>13</v>
      </c>
      <c r="C18" s="7" t="s">
        <v>188</v>
      </c>
      <c r="D18" t="s">
        <v>5</v>
      </c>
      <c r="E18" t="s">
        <v>5</v>
      </c>
      <c r="F18" t="s">
        <v>5</v>
      </c>
      <c r="G18" t="s">
        <v>5</v>
      </c>
      <c r="H18" t="s">
        <v>5</v>
      </c>
      <c r="I18">
        <v>70</v>
      </c>
      <c r="J18" t="s">
        <v>5</v>
      </c>
      <c r="K18" t="s">
        <v>5</v>
      </c>
      <c r="L18" t="s">
        <v>5</v>
      </c>
      <c r="M18">
        <v>70</v>
      </c>
    </row>
    <row r="19" spans="1:13">
      <c r="A19" s="7" t="s">
        <v>366</v>
      </c>
      <c r="B19" s="7" t="s">
        <v>13</v>
      </c>
      <c r="C19" s="7" t="s">
        <v>92</v>
      </c>
      <c r="D19" t="s">
        <v>5</v>
      </c>
      <c r="E19" t="s">
        <v>5</v>
      </c>
      <c r="F19" t="s">
        <v>5</v>
      </c>
      <c r="G19" t="s">
        <v>5</v>
      </c>
      <c r="H19" t="s">
        <v>5</v>
      </c>
      <c r="I19">
        <v>20</v>
      </c>
      <c r="J19" t="s">
        <v>5</v>
      </c>
      <c r="K19" t="s">
        <v>5</v>
      </c>
      <c r="L19" t="s">
        <v>5</v>
      </c>
      <c r="M19">
        <v>20</v>
      </c>
    </row>
    <row r="20" spans="1:13">
      <c r="A20" s="7" t="s">
        <v>366</v>
      </c>
      <c r="B20" s="7" t="s">
        <v>13</v>
      </c>
      <c r="C20" s="7" t="s">
        <v>206</v>
      </c>
      <c r="D20" t="s">
        <v>5</v>
      </c>
      <c r="E20" t="s">
        <v>5</v>
      </c>
      <c r="F20" t="s">
        <v>5</v>
      </c>
      <c r="G20" t="s">
        <v>5</v>
      </c>
      <c r="H20" t="s">
        <v>5</v>
      </c>
      <c r="I20">
        <v>78.66</v>
      </c>
      <c r="J20" t="s">
        <v>5</v>
      </c>
      <c r="K20" t="s">
        <v>5</v>
      </c>
      <c r="L20" t="s">
        <v>5</v>
      </c>
      <c r="M20">
        <v>78.66</v>
      </c>
    </row>
    <row r="21" spans="1:13">
      <c r="A21" s="7" t="s">
        <v>366</v>
      </c>
      <c r="B21" s="7" t="s">
        <v>13</v>
      </c>
      <c r="C21" s="7" t="s">
        <v>148</v>
      </c>
      <c r="D21" t="s">
        <v>5</v>
      </c>
      <c r="E21" t="s">
        <v>5</v>
      </c>
      <c r="F21" t="s">
        <v>5</v>
      </c>
      <c r="G21" t="s">
        <v>5</v>
      </c>
      <c r="H21" t="s">
        <v>5</v>
      </c>
      <c r="I21">
        <v>52</v>
      </c>
      <c r="J21" t="s">
        <v>5</v>
      </c>
      <c r="K21" t="s">
        <v>5</v>
      </c>
      <c r="L21" t="s">
        <v>5</v>
      </c>
      <c r="M21">
        <v>52</v>
      </c>
    </row>
    <row r="22" spans="1:13">
      <c r="A22" s="7" t="s">
        <v>366</v>
      </c>
      <c r="B22" s="7" t="s">
        <v>13</v>
      </c>
      <c r="C22" s="7" t="s">
        <v>32</v>
      </c>
      <c r="D22" t="s">
        <v>5</v>
      </c>
      <c r="E22" t="s">
        <v>5</v>
      </c>
      <c r="F22">
        <v>44.9</v>
      </c>
      <c r="G22" t="s">
        <v>5</v>
      </c>
      <c r="H22" t="s">
        <v>5</v>
      </c>
      <c r="I22">
        <v>259.06</v>
      </c>
      <c r="J22" t="s">
        <v>5</v>
      </c>
      <c r="K22" t="s">
        <v>5</v>
      </c>
      <c r="L22" t="s">
        <v>5</v>
      </c>
      <c r="M22">
        <v>303.95999999999998</v>
      </c>
    </row>
    <row r="23" spans="1:13">
      <c r="A23" s="7" t="s">
        <v>366</v>
      </c>
      <c r="B23" s="7" t="s">
        <v>13</v>
      </c>
      <c r="C23" s="7" t="s">
        <v>31</v>
      </c>
      <c r="D23" t="s">
        <v>5</v>
      </c>
      <c r="E23" t="s">
        <v>5</v>
      </c>
      <c r="F23" t="s">
        <v>5</v>
      </c>
      <c r="G23" t="s">
        <v>5</v>
      </c>
      <c r="H23" t="s">
        <v>5</v>
      </c>
      <c r="I23">
        <v>144.72</v>
      </c>
      <c r="J23" t="s">
        <v>5</v>
      </c>
      <c r="K23" t="s">
        <v>5</v>
      </c>
      <c r="L23" t="s">
        <v>5</v>
      </c>
      <c r="M23">
        <v>144.72</v>
      </c>
    </row>
    <row r="24" spans="1:13">
      <c r="A24" s="7" t="s">
        <v>366</v>
      </c>
      <c r="B24" s="7" t="s">
        <v>13</v>
      </c>
      <c r="C24" s="7" t="s">
        <v>99</v>
      </c>
      <c r="D24" t="s">
        <v>5</v>
      </c>
      <c r="E24">
        <v>12</v>
      </c>
      <c r="F24" t="s">
        <v>5</v>
      </c>
      <c r="G24" t="s">
        <v>5</v>
      </c>
      <c r="H24" t="s">
        <v>5</v>
      </c>
      <c r="I24" t="s">
        <v>5</v>
      </c>
      <c r="J24" t="s">
        <v>5</v>
      </c>
      <c r="K24" t="s">
        <v>5</v>
      </c>
      <c r="L24" t="s">
        <v>5</v>
      </c>
      <c r="M24">
        <v>12</v>
      </c>
    </row>
    <row r="25" spans="1:13">
      <c r="A25" s="7" t="s">
        <v>366</v>
      </c>
      <c r="B25" s="7" t="s">
        <v>13</v>
      </c>
      <c r="C25" s="7" t="s">
        <v>49</v>
      </c>
      <c r="D25">
        <v>4.4000000000000004</v>
      </c>
      <c r="E25">
        <v>25</v>
      </c>
      <c r="F25">
        <v>40.15</v>
      </c>
      <c r="G25" t="s">
        <v>5</v>
      </c>
      <c r="H25" t="s">
        <v>5</v>
      </c>
      <c r="I25">
        <v>396.03999999999996</v>
      </c>
      <c r="J25" t="s">
        <v>5</v>
      </c>
      <c r="K25" t="s">
        <v>5</v>
      </c>
      <c r="L25" t="s">
        <v>5</v>
      </c>
      <c r="M25">
        <v>465.59</v>
      </c>
    </row>
    <row r="26" spans="1:13">
      <c r="A26" s="7" t="s">
        <v>366</v>
      </c>
      <c r="B26" s="7" t="s">
        <v>13</v>
      </c>
      <c r="C26" s="7" t="s">
        <v>14</v>
      </c>
      <c r="D26" t="s">
        <v>5</v>
      </c>
      <c r="E26" t="s">
        <v>5</v>
      </c>
      <c r="F26">
        <v>81.790000000000006</v>
      </c>
      <c r="G26" t="s">
        <v>5</v>
      </c>
      <c r="H26" t="s">
        <v>5</v>
      </c>
      <c r="I26">
        <v>146.4</v>
      </c>
      <c r="J26" t="s">
        <v>5</v>
      </c>
      <c r="K26" t="s">
        <v>5</v>
      </c>
      <c r="L26" t="s">
        <v>5</v>
      </c>
      <c r="M26">
        <v>228.19</v>
      </c>
    </row>
    <row r="27" spans="1:13">
      <c r="A27" s="7" t="s">
        <v>366</v>
      </c>
      <c r="B27" s="7" t="s">
        <v>13</v>
      </c>
      <c r="C27" s="7" t="s">
        <v>136</v>
      </c>
      <c r="D27" t="s">
        <v>5</v>
      </c>
      <c r="E27" t="s">
        <v>5</v>
      </c>
      <c r="F27" t="s">
        <v>5</v>
      </c>
      <c r="G27" t="s">
        <v>5</v>
      </c>
      <c r="H27" t="s">
        <v>5</v>
      </c>
      <c r="I27">
        <v>42</v>
      </c>
      <c r="J27" t="s">
        <v>5</v>
      </c>
      <c r="K27" t="s">
        <v>5</v>
      </c>
      <c r="L27" t="s">
        <v>5</v>
      </c>
      <c r="M27">
        <v>42</v>
      </c>
    </row>
    <row r="28" spans="1:13">
      <c r="A28" s="7" t="s">
        <v>366</v>
      </c>
      <c r="B28" s="7" t="s">
        <v>10</v>
      </c>
      <c r="C28" s="7" t="s">
        <v>195</v>
      </c>
      <c r="D28" t="s">
        <v>5</v>
      </c>
      <c r="E28" t="s">
        <v>5</v>
      </c>
      <c r="F28" t="s">
        <v>5</v>
      </c>
      <c r="G28" t="s">
        <v>5</v>
      </c>
      <c r="H28" t="s">
        <v>5</v>
      </c>
      <c r="I28">
        <v>25.9</v>
      </c>
      <c r="J28" t="s">
        <v>5</v>
      </c>
      <c r="K28" t="s">
        <v>5</v>
      </c>
      <c r="L28" t="s">
        <v>5</v>
      </c>
      <c r="M28">
        <v>25.9</v>
      </c>
    </row>
    <row r="29" spans="1:13">
      <c r="A29" s="7" t="s">
        <v>366</v>
      </c>
      <c r="B29" s="7" t="s">
        <v>10</v>
      </c>
      <c r="C29" s="7" t="s">
        <v>184</v>
      </c>
      <c r="D29" t="s">
        <v>5</v>
      </c>
      <c r="E29" t="s">
        <v>5</v>
      </c>
      <c r="F29" t="s">
        <v>5</v>
      </c>
      <c r="G29" t="s">
        <v>5</v>
      </c>
      <c r="H29" t="s">
        <v>5</v>
      </c>
      <c r="I29">
        <v>34</v>
      </c>
      <c r="J29" t="s">
        <v>5</v>
      </c>
      <c r="K29" t="s">
        <v>5</v>
      </c>
      <c r="L29" t="s">
        <v>5</v>
      </c>
      <c r="M29">
        <v>34</v>
      </c>
    </row>
    <row r="30" spans="1:13">
      <c r="A30" s="7" t="s">
        <v>366</v>
      </c>
      <c r="B30" s="7" t="s">
        <v>10</v>
      </c>
      <c r="C30" s="7" t="s">
        <v>116</v>
      </c>
      <c r="D30" t="s">
        <v>5</v>
      </c>
      <c r="E30" t="s">
        <v>5</v>
      </c>
      <c r="F30" t="s">
        <v>5</v>
      </c>
      <c r="G30" t="s">
        <v>5</v>
      </c>
      <c r="H30" t="s">
        <v>5</v>
      </c>
      <c r="I30">
        <v>14.7</v>
      </c>
      <c r="J30" t="s">
        <v>5</v>
      </c>
      <c r="K30" t="s">
        <v>5</v>
      </c>
      <c r="L30" t="s">
        <v>5</v>
      </c>
      <c r="M30">
        <v>14.7</v>
      </c>
    </row>
    <row r="31" spans="1:13">
      <c r="A31" s="7" t="s">
        <v>366</v>
      </c>
      <c r="B31" s="7" t="s">
        <v>10</v>
      </c>
      <c r="C31" s="7" t="s">
        <v>11</v>
      </c>
      <c r="D31" t="s">
        <v>5</v>
      </c>
      <c r="E31" t="s">
        <v>5</v>
      </c>
      <c r="F31" t="s">
        <v>5</v>
      </c>
      <c r="G31" t="s">
        <v>5</v>
      </c>
      <c r="H31" t="s">
        <v>5</v>
      </c>
      <c r="I31">
        <v>89.699999999999989</v>
      </c>
      <c r="J31" t="s">
        <v>5</v>
      </c>
      <c r="K31" t="s">
        <v>5</v>
      </c>
      <c r="L31" t="s">
        <v>5</v>
      </c>
      <c r="M31">
        <v>89.699999999999989</v>
      </c>
    </row>
    <row r="32" spans="1:13">
      <c r="A32" s="7" t="s">
        <v>366</v>
      </c>
      <c r="B32" s="7" t="s">
        <v>10</v>
      </c>
      <c r="C32" s="7" t="s">
        <v>28</v>
      </c>
      <c r="D32" t="s">
        <v>5</v>
      </c>
      <c r="E32" t="s">
        <v>5</v>
      </c>
      <c r="F32" t="s">
        <v>5</v>
      </c>
      <c r="G32" t="s">
        <v>5</v>
      </c>
      <c r="H32" t="s">
        <v>5</v>
      </c>
      <c r="I32">
        <v>87</v>
      </c>
      <c r="J32" t="s">
        <v>5</v>
      </c>
      <c r="K32" t="s">
        <v>5</v>
      </c>
      <c r="L32" t="s">
        <v>5</v>
      </c>
      <c r="M32">
        <v>87</v>
      </c>
    </row>
    <row r="33" spans="1:13">
      <c r="A33" s="7" t="s">
        <v>366</v>
      </c>
      <c r="B33" s="7" t="s">
        <v>10</v>
      </c>
      <c r="C33" s="7" t="s">
        <v>51</v>
      </c>
      <c r="D33" t="s">
        <v>5</v>
      </c>
      <c r="E33" t="s">
        <v>5</v>
      </c>
      <c r="F33" t="s">
        <v>5</v>
      </c>
      <c r="G33" t="s">
        <v>5</v>
      </c>
      <c r="H33" t="s">
        <v>5</v>
      </c>
      <c r="I33">
        <v>382.59999999999997</v>
      </c>
      <c r="J33" t="s">
        <v>5</v>
      </c>
      <c r="K33" t="s">
        <v>5</v>
      </c>
      <c r="L33" t="s">
        <v>5</v>
      </c>
      <c r="M33">
        <v>382.59999999999997</v>
      </c>
    </row>
    <row r="34" spans="1:13">
      <c r="A34" s="7" t="s">
        <v>366</v>
      </c>
      <c r="B34" s="7" t="s">
        <v>10</v>
      </c>
      <c r="C34" s="7" t="s">
        <v>296</v>
      </c>
      <c r="D34" t="s">
        <v>5</v>
      </c>
      <c r="E34" t="s">
        <v>5</v>
      </c>
      <c r="F34" t="s">
        <v>5</v>
      </c>
      <c r="G34" t="s">
        <v>5</v>
      </c>
      <c r="H34" t="s">
        <v>5</v>
      </c>
      <c r="I34">
        <v>29</v>
      </c>
      <c r="J34" t="s">
        <v>5</v>
      </c>
      <c r="K34" t="s">
        <v>5</v>
      </c>
      <c r="L34" t="s">
        <v>5</v>
      </c>
      <c r="M34">
        <v>29</v>
      </c>
    </row>
    <row r="35" spans="1:13">
      <c r="A35" s="7" t="s">
        <v>366</v>
      </c>
      <c r="B35" s="7" t="s">
        <v>10</v>
      </c>
      <c r="C35" s="7" t="s">
        <v>270</v>
      </c>
      <c r="D35" t="s">
        <v>5</v>
      </c>
      <c r="E35" t="s">
        <v>5</v>
      </c>
      <c r="F35" t="s">
        <v>5</v>
      </c>
      <c r="G35" t="s">
        <v>5</v>
      </c>
      <c r="H35">
        <v>9.5</v>
      </c>
      <c r="I35">
        <v>7.7</v>
      </c>
      <c r="J35" t="s">
        <v>5</v>
      </c>
      <c r="K35" t="s">
        <v>5</v>
      </c>
      <c r="L35" t="s">
        <v>5</v>
      </c>
      <c r="M35">
        <v>17.2</v>
      </c>
    </row>
    <row r="36" spans="1:13">
      <c r="A36" s="7" t="s">
        <v>365</v>
      </c>
      <c r="B36" s="7" t="s">
        <v>317</v>
      </c>
      <c r="C36" s="7" t="s">
        <v>318</v>
      </c>
      <c r="D36" t="s">
        <v>5</v>
      </c>
      <c r="E36" t="s">
        <v>5</v>
      </c>
      <c r="F36" t="s">
        <v>5</v>
      </c>
      <c r="G36" t="s">
        <v>5</v>
      </c>
      <c r="H36" t="s">
        <v>5</v>
      </c>
      <c r="I36" t="s">
        <v>5</v>
      </c>
      <c r="J36" t="s">
        <v>5</v>
      </c>
      <c r="K36">
        <v>11</v>
      </c>
      <c r="L36" t="s">
        <v>5</v>
      </c>
      <c r="M36">
        <v>11</v>
      </c>
    </row>
    <row r="37" spans="1:13">
      <c r="A37" s="7" t="s">
        <v>365</v>
      </c>
      <c r="B37" s="7" t="s">
        <v>39</v>
      </c>
      <c r="C37" s="7" t="s">
        <v>40</v>
      </c>
      <c r="D37" t="s">
        <v>5</v>
      </c>
      <c r="E37" t="s">
        <v>5</v>
      </c>
      <c r="F37" t="s">
        <v>5</v>
      </c>
      <c r="G37" t="s">
        <v>5</v>
      </c>
      <c r="H37" t="s">
        <v>5</v>
      </c>
      <c r="I37" t="s">
        <v>5</v>
      </c>
      <c r="J37" t="s">
        <v>5</v>
      </c>
      <c r="K37">
        <v>336.46999999999997</v>
      </c>
      <c r="L37" t="s">
        <v>5</v>
      </c>
      <c r="M37">
        <v>336.46999999999997</v>
      </c>
    </row>
    <row r="38" spans="1:13">
      <c r="A38" s="7" t="s">
        <v>365</v>
      </c>
      <c r="B38" s="7" t="s">
        <v>39</v>
      </c>
      <c r="C38" s="7" t="s">
        <v>273</v>
      </c>
      <c r="D38" t="s">
        <v>5</v>
      </c>
      <c r="E38" t="s">
        <v>5</v>
      </c>
      <c r="F38" t="s">
        <v>5</v>
      </c>
      <c r="G38" t="s">
        <v>5</v>
      </c>
      <c r="H38" t="s">
        <v>5</v>
      </c>
      <c r="I38" t="s">
        <v>5</v>
      </c>
      <c r="J38" t="s">
        <v>5</v>
      </c>
      <c r="K38">
        <v>40</v>
      </c>
      <c r="L38" t="s">
        <v>5</v>
      </c>
      <c r="M38">
        <v>40</v>
      </c>
    </row>
    <row r="39" spans="1:13">
      <c r="A39" s="7" t="s">
        <v>365</v>
      </c>
      <c r="B39" s="7" t="s">
        <v>39</v>
      </c>
      <c r="C39" s="7" t="s">
        <v>93</v>
      </c>
      <c r="D39" t="s">
        <v>5</v>
      </c>
      <c r="E39" t="s">
        <v>5</v>
      </c>
      <c r="F39" t="s">
        <v>5</v>
      </c>
      <c r="G39" t="s">
        <v>5</v>
      </c>
      <c r="H39" t="s">
        <v>5</v>
      </c>
      <c r="I39" t="s">
        <v>5</v>
      </c>
      <c r="J39">
        <v>50.09</v>
      </c>
      <c r="K39" t="s">
        <v>5</v>
      </c>
      <c r="L39" t="s">
        <v>5</v>
      </c>
      <c r="M39">
        <v>50.09</v>
      </c>
    </row>
    <row r="40" spans="1:13">
      <c r="A40" s="7" t="s">
        <v>365</v>
      </c>
      <c r="B40" s="7" t="s">
        <v>39</v>
      </c>
      <c r="C40" s="7" t="s">
        <v>112</v>
      </c>
      <c r="D40" t="s">
        <v>5</v>
      </c>
      <c r="E40" t="s">
        <v>5</v>
      </c>
      <c r="F40" t="s">
        <v>5</v>
      </c>
      <c r="G40" t="s">
        <v>5</v>
      </c>
      <c r="H40" t="s">
        <v>5</v>
      </c>
      <c r="I40" t="s">
        <v>5</v>
      </c>
      <c r="J40" t="s">
        <v>5</v>
      </c>
      <c r="K40">
        <v>131.76</v>
      </c>
      <c r="L40" t="s">
        <v>5</v>
      </c>
      <c r="M40">
        <v>131.76</v>
      </c>
    </row>
    <row r="41" spans="1:13">
      <c r="A41" s="7" t="s">
        <v>365</v>
      </c>
      <c r="B41" s="7" t="s">
        <v>39</v>
      </c>
      <c r="C41" s="7" t="s">
        <v>89</v>
      </c>
      <c r="D41" t="s">
        <v>5</v>
      </c>
      <c r="E41" t="s">
        <v>5</v>
      </c>
      <c r="F41" t="s">
        <v>5</v>
      </c>
      <c r="G41" t="s">
        <v>5</v>
      </c>
      <c r="H41" t="s">
        <v>5</v>
      </c>
      <c r="I41" t="s">
        <v>5</v>
      </c>
      <c r="J41" t="s">
        <v>5</v>
      </c>
      <c r="K41">
        <v>15</v>
      </c>
      <c r="L41" t="s">
        <v>5</v>
      </c>
      <c r="M41">
        <v>15</v>
      </c>
    </row>
    <row r="42" spans="1:13">
      <c r="A42" s="7" t="s">
        <v>365</v>
      </c>
      <c r="B42" s="7" t="s">
        <v>39</v>
      </c>
      <c r="C42" s="7" t="s">
        <v>64</v>
      </c>
      <c r="D42" t="s">
        <v>5</v>
      </c>
      <c r="E42" t="s">
        <v>5</v>
      </c>
      <c r="F42" t="s">
        <v>5</v>
      </c>
      <c r="G42" t="s">
        <v>5</v>
      </c>
      <c r="H42" t="s">
        <v>5</v>
      </c>
      <c r="I42" t="s">
        <v>5</v>
      </c>
      <c r="J42" t="s">
        <v>5</v>
      </c>
      <c r="K42">
        <v>378.95</v>
      </c>
      <c r="L42" t="s">
        <v>5</v>
      </c>
      <c r="M42">
        <v>378.95</v>
      </c>
    </row>
    <row r="43" spans="1:13">
      <c r="A43" s="7" t="s">
        <v>365</v>
      </c>
      <c r="B43" s="7" t="s">
        <v>73</v>
      </c>
      <c r="C43" s="7" t="s">
        <v>90</v>
      </c>
      <c r="D43" t="s">
        <v>5</v>
      </c>
      <c r="E43" t="s">
        <v>5</v>
      </c>
      <c r="F43" t="s">
        <v>5</v>
      </c>
      <c r="G43" t="s">
        <v>5</v>
      </c>
      <c r="H43" t="s">
        <v>5</v>
      </c>
      <c r="I43" t="s">
        <v>5</v>
      </c>
      <c r="J43">
        <v>27.5</v>
      </c>
      <c r="K43">
        <v>146.79</v>
      </c>
      <c r="L43" t="s">
        <v>5</v>
      </c>
      <c r="M43">
        <v>174.29</v>
      </c>
    </row>
    <row r="44" spans="1:13">
      <c r="A44" s="7" t="s">
        <v>365</v>
      </c>
      <c r="B44" s="7" t="s">
        <v>73</v>
      </c>
      <c r="C44" s="7" t="s">
        <v>74</v>
      </c>
      <c r="D44" t="s">
        <v>5</v>
      </c>
      <c r="E44" t="s">
        <v>5</v>
      </c>
      <c r="F44" t="s">
        <v>5</v>
      </c>
      <c r="G44" t="s">
        <v>5</v>
      </c>
      <c r="H44" t="s">
        <v>5</v>
      </c>
      <c r="I44" t="s">
        <v>5</v>
      </c>
      <c r="J44" t="s">
        <v>5</v>
      </c>
      <c r="K44">
        <v>310.70000000000005</v>
      </c>
      <c r="L44" t="s">
        <v>5</v>
      </c>
      <c r="M44">
        <v>310.70000000000005</v>
      </c>
    </row>
    <row r="45" spans="1:13">
      <c r="A45" s="7" t="s">
        <v>365</v>
      </c>
      <c r="B45" s="7" t="s">
        <v>73</v>
      </c>
      <c r="C45" s="7" t="s">
        <v>118</v>
      </c>
      <c r="D45" t="s">
        <v>5</v>
      </c>
      <c r="E45" t="s">
        <v>5</v>
      </c>
      <c r="F45" t="s">
        <v>5</v>
      </c>
      <c r="G45" t="s">
        <v>5</v>
      </c>
      <c r="H45" t="s">
        <v>5</v>
      </c>
      <c r="I45" t="s">
        <v>5</v>
      </c>
      <c r="J45" t="s">
        <v>5</v>
      </c>
      <c r="K45">
        <v>31.1</v>
      </c>
      <c r="L45" t="s">
        <v>5</v>
      </c>
      <c r="M45">
        <v>31.1</v>
      </c>
    </row>
    <row r="46" spans="1:13">
      <c r="A46" s="7" t="s">
        <v>362</v>
      </c>
      <c r="B46" s="7" t="s">
        <v>71</v>
      </c>
      <c r="C46" s="7" t="s">
        <v>72</v>
      </c>
      <c r="D46" t="s">
        <v>5</v>
      </c>
      <c r="E46" t="s">
        <v>5</v>
      </c>
      <c r="F46" t="s">
        <v>5</v>
      </c>
      <c r="G46" t="s">
        <v>5</v>
      </c>
      <c r="H46" t="s">
        <v>5</v>
      </c>
      <c r="I46">
        <v>93.9</v>
      </c>
      <c r="J46" t="s">
        <v>5</v>
      </c>
      <c r="K46" t="s">
        <v>5</v>
      </c>
      <c r="L46" t="s">
        <v>5</v>
      </c>
      <c r="M46">
        <v>93.9</v>
      </c>
    </row>
    <row r="47" spans="1:13">
      <c r="A47" s="7" t="s">
        <v>362</v>
      </c>
      <c r="B47" s="7" t="s">
        <v>25</v>
      </c>
      <c r="C47" s="7" t="s">
        <v>170</v>
      </c>
      <c r="D47" t="s">
        <v>5</v>
      </c>
      <c r="E47" t="s">
        <v>5</v>
      </c>
      <c r="F47" t="s">
        <v>5</v>
      </c>
      <c r="G47" t="s">
        <v>5</v>
      </c>
      <c r="H47" t="s">
        <v>5</v>
      </c>
      <c r="I47" t="s">
        <v>5</v>
      </c>
      <c r="J47" t="s">
        <v>5</v>
      </c>
      <c r="K47" t="s">
        <v>5</v>
      </c>
      <c r="L47">
        <v>17.5</v>
      </c>
      <c r="M47">
        <v>17.5</v>
      </c>
    </row>
    <row r="48" spans="1:13">
      <c r="A48" s="7" t="s">
        <v>362</v>
      </c>
      <c r="B48" s="7" t="s">
        <v>25</v>
      </c>
      <c r="C48" s="7" t="s">
        <v>165</v>
      </c>
      <c r="D48" t="s">
        <v>5</v>
      </c>
      <c r="E48" t="s">
        <v>5</v>
      </c>
      <c r="F48" t="s">
        <v>5</v>
      </c>
      <c r="G48" t="s">
        <v>5</v>
      </c>
      <c r="H48" t="s">
        <v>5</v>
      </c>
      <c r="I48">
        <v>114.8</v>
      </c>
      <c r="J48" t="s">
        <v>5</v>
      </c>
      <c r="K48" t="s">
        <v>5</v>
      </c>
      <c r="L48" t="s">
        <v>5</v>
      </c>
      <c r="M48">
        <v>114.8</v>
      </c>
    </row>
    <row r="49" spans="1:13">
      <c r="A49" s="7" t="s">
        <v>362</v>
      </c>
      <c r="B49" s="7" t="s">
        <v>25</v>
      </c>
      <c r="C49" s="7" t="s">
        <v>36</v>
      </c>
      <c r="D49" t="s">
        <v>5</v>
      </c>
      <c r="E49" t="s">
        <v>5</v>
      </c>
      <c r="F49" t="s">
        <v>5</v>
      </c>
      <c r="G49">
        <v>14.6</v>
      </c>
      <c r="H49" t="s">
        <v>5</v>
      </c>
      <c r="I49">
        <v>360.71999999999997</v>
      </c>
      <c r="J49" t="s">
        <v>5</v>
      </c>
      <c r="K49" t="s">
        <v>5</v>
      </c>
      <c r="L49" t="s">
        <v>5</v>
      </c>
      <c r="M49">
        <v>375.32</v>
      </c>
    </row>
    <row r="50" spans="1:13">
      <c r="A50" s="7" t="s">
        <v>362</v>
      </c>
      <c r="B50" s="7" t="s">
        <v>25</v>
      </c>
      <c r="C50" s="7" t="s">
        <v>176</v>
      </c>
      <c r="D50" t="s">
        <v>5</v>
      </c>
      <c r="E50" t="s">
        <v>5</v>
      </c>
      <c r="F50" t="s">
        <v>5</v>
      </c>
      <c r="G50" t="s">
        <v>5</v>
      </c>
      <c r="H50" t="s">
        <v>5</v>
      </c>
      <c r="I50">
        <v>5</v>
      </c>
      <c r="J50" t="s">
        <v>5</v>
      </c>
      <c r="K50" t="s">
        <v>5</v>
      </c>
      <c r="L50" t="s">
        <v>5</v>
      </c>
      <c r="M50">
        <v>5</v>
      </c>
    </row>
    <row r="51" spans="1:13">
      <c r="A51" s="7" t="s">
        <v>362</v>
      </c>
      <c r="B51" s="7" t="s">
        <v>25</v>
      </c>
      <c r="C51" s="7" t="s">
        <v>26</v>
      </c>
      <c r="D51" t="s">
        <v>5</v>
      </c>
      <c r="E51" t="s">
        <v>5</v>
      </c>
      <c r="F51" t="s">
        <v>5</v>
      </c>
      <c r="G51" t="s">
        <v>5</v>
      </c>
      <c r="H51" t="s">
        <v>5</v>
      </c>
      <c r="I51">
        <v>9</v>
      </c>
      <c r="J51" t="s">
        <v>5</v>
      </c>
      <c r="K51" t="s">
        <v>5</v>
      </c>
      <c r="L51" t="s">
        <v>5</v>
      </c>
      <c r="M51">
        <v>9</v>
      </c>
    </row>
    <row r="52" spans="1:13">
      <c r="A52" s="7" t="s">
        <v>362</v>
      </c>
      <c r="B52" s="7" t="s">
        <v>25</v>
      </c>
      <c r="C52" s="7" t="s">
        <v>63</v>
      </c>
      <c r="D52" t="s">
        <v>5</v>
      </c>
      <c r="E52" t="s">
        <v>5</v>
      </c>
      <c r="F52">
        <v>27.54</v>
      </c>
      <c r="G52" t="s">
        <v>5</v>
      </c>
      <c r="H52" t="s">
        <v>5</v>
      </c>
      <c r="I52">
        <v>26.619999999999997</v>
      </c>
      <c r="J52" t="s">
        <v>5</v>
      </c>
      <c r="K52" t="s">
        <v>5</v>
      </c>
      <c r="L52" t="s">
        <v>5</v>
      </c>
      <c r="M52">
        <v>54.16</v>
      </c>
    </row>
    <row r="53" spans="1:13">
      <c r="A53" s="7" t="s">
        <v>362</v>
      </c>
      <c r="B53" s="7" t="s">
        <v>25</v>
      </c>
      <c r="C53" s="7" t="s">
        <v>33</v>
      </c>
      <c r="D53" t="s">
        <v>5</v>
      </c>
      <c r="E53" t="s">
        <v>5</v>
      </c>
      <c r="F53" t="s">
        <v>5</v>
      </c>
      <c r="G53" t="s">
        <v>5</v>
      </c>
      <c r="H53" t="s">
        <v>5</v>
      </c>
      <c r="I53">
        <v>36.43</v>
      </c>
      <c r="J53" t="s">
        <v>5</v>
      </c>
      <c r="K53" t="s">
        <v>5</v>
      </c>
      <c r="L53" t="s">
        <v>5</v>
      </c>
      <c r="M53">
        <v>36.43</v>
      </c>
    </row>
    <row r="54" spans="1:13">
      <c r="A54" s="7" t="s">
        <v>362</v>
      </c>
      <c r="B54" s="7" t="s">
        <v>6</v>
      </c>
      <c r="C54" s="7" t="s">
        <v>335</v>
      </c>
      <c r="D54" t="s">
        <v>5</v>
      </c>
      <c r="E54" t="s">
        <v>5</v>
      </c>
      <c r="F54" t="s">
        <v>5</v>
      </c>
      <c r="G54" t="s">
        <v>5</v>
      </c>
      <c r="H54" t="s">
        <v>5</v>
      </c>
      <c r="I54" t="s">
        <v>5</v>
      </c>
      <c r="J54" t="s">
        <v>5</v>
      </c>
      <c r="K54" t="s">
        <v>5</v>
      </c>
      <c r="L54">
        <v>42.9</v>
      </c>
      <c r="M54">
        <v>42.9</v>
      </c>
    </row>
    <row r="55" spans="1:13">
      <c r="A55" s="7" t="s">
        <v>362</v>
      </c>
      <c r="B55" s="7" t="s">
        <v>6</v>
      </c>
      <c r="C55" s="7" t="s">
        <v>236</v>
      </c>
      <c r="D55" t="s">
        <v>5</v>
      </c>
      <c r="E55" t="s">
        <v>5</v>
      </c>
      <c r="F55" t="s">
        <v>5</v>
      </c>
      <c r="G55" t="s">
        <v>5</v>
      </c>
      <c r="H55" t="s">
        <v>5</v>
      </c>
      <c r="I55">
        <v>80.600000000000009</v>
      </c>
      <c r="J55" t="s">
        <v>5</v>
      </c>
      <c r="K55" t="s">
        <v>5</v>
      </c>
      <c r="L55" t="s">
        <v>5</v>
      </c>
      <c r="M55">
        <v>80.600000000000009</v>
      </c>
    </row>
    <row r="56" spans="1:13">
      <c r="A56" s="7" t="s">
        <v>362</v>
      </c>
      <c r="B56" s="7" t="s">
        <v>6</v>
      </c>
      <c r="C56" s="7" t="s">
        <v>286</v>
      </c>
      <c r="D56" t="s">
        <v>5</v>
      </c>
      <c r="E56" t="s">
        <v>5</v>
      </c>
      <c r="F56" t="s">
        <v>5</v>
      </c>
      <c r="G56" t="s">
        <v>5</v>
      </c>
      <c r="H56" t="s">
        <v>5</v>
      </c>
      <c r="I56">
        <v>5</v>
      </c>
      <c r="J56" t="s">
        <v>5</v>
      </c>
      <c r="K56" t="s">
        <v>5</v>
      </c>
      <c r="L56" t="s">
        <v>5</v>
      </c>
      <c r="M56">
        <v>5</v>
      </c>
    </row>
    <row r="57" spans="1:13">
      <c r="A57" s="7" t="s">
        <v>362</v>
      </c>
      <c r="B57" s="7" t="s">
        <v>6</v>
      </c>
      <c r="C57" s="7" t="s">
        <v>7</v>
      </c>
      <c r="D57" t="s">
        <v>5</v>
      </c>
      <c r="E57" t="s">
        <v>5</v>
      </c>
      <c r="F57" t="s">
        <v>5</v>
      </c>
      <c r="G57" t="s">
        <v>5</v>
      </c>
      <c r="H57" t="s">
        <v>5</v>
      </c>
      <c r="I57">
        <v>516</v>
      </c>
      <c r="J57" t="s">
        <v>5</v>
      </c>
      <c r="K57" t="s">
        <v>5</v>
      </c>
      <c r="L57" t="s">
        <v>5</v>
      </c>
      <c r="M57">
        <v>516</v>
      </c>
    </row>
    <row r="58" spans="1:13">
      <c r="A58" s="7" t="s">
        <v>362</v>
      </c>
      <c r="B58" s="7" t="s">
        <v>6</v>
      </c>
      <c r="C58" s="7" t="s">
        <v>55</v>
      </c>
      <c r="D58" t="s">
        <v>5</v>
      </c>
      <c r="E58" t="s">
        <v>5</v>
      </c>
      <c r="F58" t="s">
        <v>5</v>
      </c>
      <c r="G58" t="s">
        <v>5</v>
      </c>
      <c r="H58" t="s">
        <v>5</v>
      </c>
      <c r="I58">
        <v>58.6</v>
      </c>
      <c r="J58" t="s">
        <v>5</v>
      </c>
      <c r="K58" t="s">
        <v>5</v>
      </c>
      <c r="L58" t="s">
        <v>5</v>
      </c>
      <c r="M58">
        <v>58.6</v>
      </c>
    </row>
    <row r="59" spans="1:13">
      <c r="A59" s="7" t="s">
        <v>362</v>
      </c>
      <c r="B59" s="7" t="s">
        <v>6</v>
      </c>
      <c r="C59" s="7" t="s">
        <v>222</v>
      </c>
      <c r="D59" t="s">
        <v>5</v>
      </c>
      <c r="E59" t="s">
        <v>5</v>
      </c>
      <c r="F59" t="s">
        <v>5</v>
      </c>
      <c r="G59" t="s">
        <v>5</v>
      </c>
      <c r="H59" t="s">
        <v>5</v>
      </c>
      <c r="I59">
        <v>35.6</v>
      </c>
      <c r="J59" t="s">
        <v>5</v>
      </c>
      <c r="K59" t="s">
        <v>5</v>
      </c>
      <c r="L59" t="s">
        <v>5</v>
      </c>
      <c r="M59">
        <v>35.6</v>
      </c>
    </row>
    <row r="60" spans="1:13">
      <c r="A60" s="7" t="s">
        <v>362</v>
      </c>
      <c r="B60" s="7" t="s">
        <v>6</v>
      </c>
      <c r="C60" s="7" t="s">
        <v>341</v>
      </c>
      <c r="D60" t="s">
        <v>5</v>
      </c>
      <c r="E60" t="s">
        <v>5</v>
      </c>
      <c r="F60" t="s">
        <v>5</v>
      </c>
      <c r="G60" t="s">
        <v>5</v>
      </c>
      <c r="H60" t="s">
        <v>5</v>
      </c>
      <c r="I60">
        <v>5.6</v>
      </c>
      <c r="J60" t="s">
        <v>5</v>
      </c>
      <c r="K60" t="s">
        <v>5</v>
      </c>
      <c r="L60" t="s">
        <v>5</v>
      </c>
      <c r="M60">
        <v>5.6</v>
      </c>
    </row>
    <row r="61" spans="1:13">
      <c r="A61" s="7" t="s">
        <v>362</v>
      </c>
      <c r="B61" s="7" t="s">
        <v>6</v>
      </c>
      <c r="C61" s="7" t="s">
        <v>194</v>
      </c>
      <c r="D61" t="s">
        <v>5</v>
      </c>
      <c r="E61" t="s">
        <v>5</v>
      </c>
      <c r="F61" t="s">
        <v>5</v>
      </c>
      <c r="G61" t="s">
        <v>5</v>
      </c>
      <c r="H61" t="s">
        <v>5</v>
      </c>
      <c r="I61">
        <v>11</v>
      </c>
      <c r="J61" t="s">
        <v>5</v>
      </c>
      <c r="K61" t="s">
        <v>5</v>
      </c>
      <c r="L61" t="s">
        <v>5</v>
      </c>
      <c r="M61">
        <v>11</v>
      </c>
    </row>
    <row r="62" spans="1:13">
      <c r="A62" s="7" t="s">
        <v>362</v>
      </c>
      <c r="B62" s="7" t="s">
        <v>6</v>
      </c>
      <c r="C62" s="7" t="s">
        <v>126</v>
      </c>
      <c r="D62" t="s">
        <v>5</v>
      </c>
      <c r="E62" t="s">
        <v>5</v>
      </c>
      <c r="F62" t="s">
        <v>5</v>
      </c>
      <c r="G62" t="s">
        <v>5</v>
      </c>
      <c r="H62" t="s">
        <v>5</v>
      </c>
      <c r="I62">
        <v>22</v>
      </c>
      <c r="J62" t="s">
        <v>5</v>
      </c>
      <c r="K62" t="s">
        <v>5</v>
      </c>
      <c r="L62" t="s">
        <v>5</v>
      </c>
      <c r="M62">
        <v>22</v>
      </c>
    </row>
    <row r="63" spans="1:13">
      <c r="A63" s="7" t="s">
        <v>362</v>
      </c>
      <c r="B63" s="7" t="s">
        <v>6</v>
      </c>
      <c r="C63" s="7" t="s">
        <v>122</v>
      </c>
      <c r="D63" t="s">
        <v>5</v>
      </c>
      <c r="E63" t="s">
        <v>5</v>
      </c>
      <c r="F63" t="s">
        <v>5</v>
      </c>
      <c r="G63" t="s">
        <v>5</v>
      </c>
      <c r="H63" t="s">
        <v>5</v>
      </c>
      <c r="I63">
        <v>214.7</v>
      </c>
      <c r="J63" t="s">
        <v>5</v>
      </c>
      <c r="K63" t="s">
        <v>5</v>
      </c>
      <c r="L63" t="s">
        <v>5</v>
      </c>
      <c r="M63">
        <v>214.7</v>
      </c>
    </row>
    <row r="64" spans="1:13">
      <c r="A64" s="7" t="s">
        <v>368</v>
      </c>
      <c r="B64" s="7" t="s">
        <v>129</v>
      </c>
      <c r="C64" s="7" t="s">
        <v>130</v>
      </c>
      <c r="D64" t="s">
        <v>5</v>
      </c>
      <c r="E64" t="s">
        <v>5</v>
      </c>
      <c r="F64" t="s">
        <v>5</v>
      </c>
      <c r="G64" t="s">
        <v>5</v>
      </c>
      <c r="H64" t="s">
        <v>5</v>
      </c>
      <c r="I64" t="s">
        <v>5</v>
      </c>
      <c r="J64" t="s">
        <v>5</v>
      </c>
      <c r="K64">
        <v>28</v>
      </c>
      <c r="L64" t="s">
        <v>5</v>
      </c>
      <c r="M64">
        <v>28</v>
      </c>
    </row>
    <row r="65" spans="1:13">
      <c r="A65" s="7" t="s">
        <v>368</v>
      </c>
      <c r="B65" s="7" t="s">
        <v>59</v>
      </c>
      <c r="C65" s="7" t="s">
        <v>60</v>
      </c>
      <c r="D65" t="s">
        <v>5</v>
      </c>
      <c r="E65" t="s">
        <v>5</v>
      </c>
      <c r="F65" t="s">
        <v>5</v>
      </c>
      <c r="G65" t="s">
        <v>5</v>
      </c>
      <c r="H65" t="s">
        <v>5</v>
      </c>
      <c r="I65" t="s">
        <v>5</v>
      </c>
      <c r="J65" t="s">
        <v>5</v>
      </c>
      <c r="K65">
        <v>22</v>
      </c>
      <c r="L65" t="s">
        <v>5</v>
      </c>
      <c r="M65">
        <v>22</v>
      </c>
    </row>
    <row r="66" spans="1:13">
      <c r="A66" s="7" t="s">
        <v>368</v>
      </c>
      <c r="B66" s="7" t="s">
        <v>203</v>
      </c>
      <c r="C66" s="7" t="s">
        <v>361</v>
      </c>
      <c r="D66" t="s">
        <v>5</v>
      </c>
      <c r="E66" t="s">
        <v>5</v>
      </c>
      <c r="F66" t="s">
        <v>5</v>
      </c>
      <c r="G66" t="s">
        <v>5</v>
      </c>
      <c r="H66" t="s">
        <v>5</v>
      </c>
      <c r="I66">
        <v>18</v>
      </c>
      <c r="J66" t="s">
        <v>5</v>
      </c>
      <c r="K66" t="s">
        <v>5</v>
      </c>
      <c r="L66" t="s">
        <v>5</v>
      </c>
      <c r="M66">
        <v>18</v>
      </c>
    </row>
    <row r="67" spans="1:13">
      <c r="A67" s="7" t="s">
        <v>368</v>
      </c>
      <c r="B67" s="7" t="s">
        <v>203</v>
      </c>
      <c r="C67" s="7" t="s">
        <v>312</v>
      </c>
      <c r="D67" t="s">
        <v>5</v>
      </c>
      <c r="E67" t="s">
        <v>5</v>
      </c>
      <c r="F67" t="s">
        <v>5</v>
      </c>
      <c r="G67" t="s">
        <v>5</v>
      </c>
      <c r="H67" t="s">
        <v>5</v>
      </c>
      <c r="I67">
        <v>65</v>
      </c>
      <c r="J67" t="s">
        <v>5</v>
      </c>
      <c r="K67" t="s">
        <v>5</v>
      </c>
      <c r="L67" t="s">
        <v>5</v>
      </c>
      <c r="M67">
        <v>65</v>
      </c>
    </row>
    <row r="68" spans="1:13">
      <c r="A68" s="7" t="s">
        <v>368</v>
      </c>
      <c r="B68" s="7" t="s">
        <v>203</v>
      </c>
      <c r="C68" s="7" t="s">
        <v>266</v>
      </c>
      <c r="D68" t="s">
        <v>5</v>
      </c>
      <c r="E68" t="s">
        <v>5</v>
      </c>
      <c r="F68" t="s">
        <v>5</v>
      </c>
      <c r="G68" t="s">
        <v>5</v>
      </c>
      <c r="H68" t="s">
        <v>5</v>
      </c>
      <c r="I68">
        <v>68.12</v>
      </c>
      <c r="J68" t="s">
        <v>5</v>
      </c>
      <c r="K68" t="s">
        <v>5</v>
      </c>
      <c r="L68" t="s">
        <v>5</v>
      </c>
      <c r="M68">
        <v>68.12</v>
      </c>
    </row>
    <row r="69" spans="1:13">
      <c r="A69" s="7" t="s">
        <v>368</v>
      </c>
      <c r="B69" s="7" t="s">
        <v>21</v>
      </c>
      <c r="C69" s="7" t="s">
        <v>109</v>
      </c>
      <c r="D69" t="s">
        <v>5</v>
      </c>
      <c r="E69" t="s">
        <v>5</v>
      </c>
      <c r="F69" t="s">
        <v>5</v>
      </c>
      <c r="G69" t="s">
        <v>5</v>
      </c>
      <c r="H69" t="s">
        <v>5</v>
      </c>
      <c r="I69" t="s">
        <v>5</v>
      </c>
      <c r="J69" t="s">
        <v>5</v>
      </c>
      <c r="K69">
        <v>104.49</v>
      </c>
      <c r="L69" t="s">
        <v>5</v>
      </c>
      <c r="M69">
        <v>104.49</v>
      </c>
    </row>
    <row r="70" spans="1:13">
      <c r="A70" s="7" t="s">
        <v>368</v>
      </c>
      <c r="B70" s="7" t="s">
        <v>21</v>
      </c>
      <c r="C70" s="7" t="s">
        <v>22</v>
      </c>
      <c r="D70" t="s">
        <v>5</v>
      </c>
      <c r="E70" t="s">
        <v>5</v>
      </c>
      <c r="F70" t="s">
        <v>5</v>
      </c>
      <c r="G70" t="s">
        <v>5</v>
      </c>
      <c r="H70" t="s">
        <v>5</v>
      </c>
      <c r="I70" t="s">
        <v>5</v>
      </c>
      <c r="J70" t="s">
        <v>5</v>
      </c>
      <c r="K70">
        <v>130.5</v>
      </c>
      <c r="L70" t="s">
        <v>5</v>
      </c>
      <c r="M70">
        <v>130.5</v>
      </c>
    </row>
    <row r="71" spans="1:13">
      <c r="A71" s="7" t="s">
        <v>368</v>
      </c>
      <c r="B71" s="7" t="s">
        <v>16</v>
      </c>
      <c r="C71" s="7" t="s">
        <v>235</v>
      </c>
      <c r="D71" t="s">
        <v>5</v>
      </c>
      <c r="E71" t="s">
        <v>5</v>
      </c>
      <c r="F71" t="s">
        <v>5</v>
      </c>
      <c r="G71" t="s">
        <v>5</v>
      </c>
      <c r="H71" t="s">
        <v>5</v>
      </c>
      <c r="I71" t="s">
        <v>5</v>
      </c>
      <c r="J71" t="s">
        <v>5</v>
      </c>
      <c r="K71">
        <v>50.84</v>
      </c>
      <c r="L71" t="s">
        <v>5</v>
      </c>
      <c r="M71">
        <v>50.84</v>
      </c>
    </row>
    <row r="72" spans="1:13">
      <c r="A72" s="7" t="s">
        <v>368</v>
      </c>
      <c r="B72" s="7" t="s">
        <v>16</v>
      </c>
      <c r="C72" s="7" t="s">
        <v>79</v>
      </c>
      <c r="D72" t="s">
        <v>5</v>
      </c>
      <c r="E72" t="s">
        <v>5</v>
      </c>
      <c r="F72" t="s">
        <v>5</v>
      </c>
      <c r="G72" t="s">
        <v>5</v>
      </c>
      <c r="H72" t="s">
        <v>5</v>
      </c>
      <c r="I72" t="s">
        <v>5</v>
      </c>
      <c r="J72" t="s">
        <v>5</v>
      </c>
      <c r="K72">
        <v>450.93000000000006</v>
      </c>
      <c r="L72" t="s">
        <v>5</v>
      </c>
      <c r="M72">
        <v>450.93000000000006</v>
      </c>
    </row>
    <row r="73" spans="1:13">
      <c r="A73" s="7" t="s">
        <v>368</v>
      </c>
      <c r="B73" s="7" t="s">
        <v>16</v>
      </c>
      <c r="C73" s="7" t="s">
        <v>183</v>
      </c>
      <c r="D73" t="s">
        <v>5</v>
      </c>
      <c r="E73" t="s">
        <v>5</v>
      </c>
      <c r="F73" t="s">
        <v>5</v>
      </c>
      <c r="G73" t="s">
        <v>5</v>
      </c>
      <c r="H73" t="s">
        <v>5</v>
      </c>
      <c r="I73" t="s">
        <v>5</v>
      </c>
      <c r="J73" t="s">
        <v>5</v>
      </c>
      <c r="K73">
        <v>57.7</v>
      </c>
      <c r="L73" t="s">
        <v>5</v>
      </c>
      <c r="M73">
        <v>57.7</v>
      </c>
    </row>
    <row r="74" spans="1:13">
      <c r="A74" s="7" t="s">
        <v>368</v>
      </c>
      <c r="B74" s="7" t="s">
        <v>16</v>
      </c>
      <c r="C74" s="7" t="s">
        <v>54</v>
      </c>
      <c r="D74" t="s">
        <v>5</v>
      </c>
      <c r="E74" t="s">
        <v>5</v>
      </c>
      <c r="F74" t="s">
        <v>5</v>
      </c>
      <c r="G74" t="s">
        <v>5</v>
      </c>
      <c r="H74" t="s">
        <v>5</v>
      </c>
      <c r="I74" t="s">
        <v>5</v>
      </c>
      <c r="J74" t="s">
        <v>5</v>
      </c>
      <c r="K74">
        <v>199.66</v>
      </c>
      <c r="L74" t="s">
        <v>5</v>
      </c>
      <c r="M74">
        <v>199.66</v>
      </c>
    </row>
    <row r="75" spans="1:13">
      <c r="A75" s="7" t="s">
        <v>368</v>
      </c>
      <c r="B75" s="7" t="s">
        <v>16</v>
      </c>
      <c r="C75" s="7" t="s">
        <v>100</v>
      </c>
      <c r="D75" t="s">
        <v>5</v>
      </c>
      <c r="E75" t="s">
        <v>5</v>
      </c>
      <c r="F75" t="s">
        <v>5</v>
      </c>
      <c r="G75" t="s">
        <v>5</v>
      </c>
      <c r="H75" t="s">
        <v>5</v>
      </c>
      <c r="I75" t="s">
        <v>5</v>
      </c>
      <c r="J75" t="s">
        <v>5</v>
      </c>
      <c r="K75">
        <v>97.4</v>
      </c>
      <c r="L75" t="s">
        <v>5</v>
      </c>
      <c r="M75">
        <v>97.4</v>
      </c>
    </row>
    <row r="76" spans="1:13">
      <c r="A76" s="7" t="s">
        <v>368</v>
      </c>
      <c r="B76" s="7" t="s">
        <v>16</v>
      </c>
      <c r="C76" s="7" t="s">
        <v>27</v>
      </c>
      <c r="D76" t="s">
        <v>5</v>
      </c>
      <c r="E76" t="s">
        <v>5</v>
      </c>
      <c r="F76" t="s">
        <v>5</v>
      </c>
      <c r="G76" t="s">
        <v>5</v>
      </c>
      <c r="H76" t="s">
        <v>5</v>
      </c>
      <c r="I76" t="s">
        <v>5</v>
      </c>
      <c r="J76" t="s">
        <v>5</v>
      </c>
      <c r="K76">
        <v>48.49</v>
      </c>
      <c r="L76" t="s">
        <v>5</v>
      </c>
      <c r="M76">
        <v>48.49</v>
      </c>
    </row>
    <row r="77" spans="1:13">
      <c r="A77" s="7" t="s">
        <v>368</v>
      </c>
      <c r="B77" s="7" t="s">
        <v>16</v>
      </c>
      <c r="C77" s="7" t="s">
        <v>83</v>
      </c>
      <c r="D77" t="s">
        <v>5</v>
      </c>
      <c r="E77" t="s">
        <v>5</v>
      </c>
      <c r="F77" t="s">
        <v>5</v>
      </c>
      <c r="G77" t="s">
        <v>5</v>
      </c>
      <c r="H77" t="s">
        <v>5</v>
      </c>
      <c r="I77" t="s">
        <v>5</v>
      </c>
      <c r="J77" t="s">
        <v>5</v>
      </c>
      <c r="K77">
        <v>504.70000000000005</v>
      </c>
      <c r="L77" t="s">
        <v>5</v>
      </c>
      <c r="M77">
        <v>504.70000000000005</v>
      </c>
    </row>
    <row r="78" spans="1:13">
      <c r="A78" s="7" t="s">
        <v>363</v>
      </c>
      <c r="B78" s="7" t="s">
        <v>42</v>
      </c>
      <c r="C78" s="7" t="s">
        <v>123</v>
      </c>
      <c r="D78" t="s">
        <v>5</v>
      </c>
      <c r="E78" t="s">
        <v>5</v>
      </c>
      <c r="F78" t="s">
        <v>5</v>
      </c>
      <c r="G78" t="s">
        <v>5</v>
      </c>
      <c r="H78" t="s">
        <v>5</v>
      </c>
      <c r="I78" t="s">
        <v>5</v>
      </c>
      <c r="J78" t="s">
        <v>5</v>
      </c>
      <c r="K78">
        <v>40.799999999999997</v>
      </c>
      <c r="L78" t="s">
        <v>5</v>
      </c>
      <c r="M78">
        <v>40.799999999999997</v>
      </c>
    </row>
    <row r="79" spans="1:13">
      <c r="A79" s="7" t="s">
        <v>363</v>
      </c>
      <c r="B79" s="7" t="s">
        <v>42</v>
      </c>
      <c r="C79" s="7" t="s">
        <v>111</v>
      </c>
      <c r="D79" t="s">
        <v>5</v>
      </c>
      <c r="E79" t="s">
        <v>5</v>
      </c>
      <c r="F79" t="s">
        <v>5</v>
      </c>
      <c r="G79" t="s">
        <v>5</v>
      </c>
      <c r="H79" t="s">
        <v>5</v>
      </c>
      <c r="I79" t="s">
        <v>5</v>
      </c>
      <c r="J79" t="s">
        <v>5</v>
      </c>
      <c r="K79">
        <v>78.8</v>
      </c>
      <c r="L79" t="s">
        <v>5</v>
      </c>
      <c r="M79">
        <v>78.8</v>
      </c>
    </row>
    <row r="80" spans="1:13">
      <c r="A80" s="7" t="s">
        <v>363</v>
      </c>
      <c r="B80" s="7" t="s">
        <v>42</v>
      </c>
      <c r="C80" s="7" t="s">
        <v>43</v>
      </c>
      <c r="D80" t="s">
        <v>5</v>
      </c>
      <c r="E80" t="s">
        <v>5</v>
      </c>
      <c r="F80" t="s">
        <v>5</v>
      </c>
      <c r="G80" t="s">
        <v>5</v>
      </c>
      <c r="H80" t="s">
        <v>5</v>
      </c>
      <c r="I80" t="s">
        <v>5</v>
      </c>
      <c r="J80" t="s">
        <v>5</v>
      </c>
      <c r="K80">
        <v>671.1</v>
      </c>
      <c r="L80" t="s">
        <v>5</v>
      </c>
      <c r="M80">
        <v>671.1</v>
      </c>
    </row>
    <row r="81" spans="1:13">
      <c r="A81" s="7" t="s">
        <v>363</v>
      </c>
      <c r="B81" s="7" t="s">
        <v>42</v>
      </c>
      <c r="C81" s="7" t="s">
        <v>131</v>
      </c>
      <c r="D81" t="s">
        <v>5</v>
      </c>
      <c r="E81" t="s">
        <v>5</v>
      </c>
      <c r="F81" t="s">
        <v>5</v>
      </c>
      <c r="G81" t="s">
        <v>5</v>
      </c>
      <c r="H81" t="s">
        <v>5</v>
      </c>
      <c r="I81" t="s">
        <v>5</v>
      </c>
      <c r="J81" t="s">
        <v>5</v>
      </c>
      <c r="K81">
        <v>35</v>
      </c>
      <c r="L81" t="s">
        <v>5</v>
      </c>
      <c r="M81">
        <v>35</v>
      </c>
    </row>
    <row r="82" spans="1:13">
      <c r="A82" s="7" t="s">
        <v>363</v>
      </c>
      <c r="B82" s="7" t="s">
        <v>42</v>
      </c>
      <c r="C82" s="7" t="s">
        <v>80</v>
      </c>
      <c r="D82" t="s">
        <v>5</v>
      </c>
      <c r="E82" t="s">
        <v>5</v>
      </c>
      <c r="F82" t="s">
        <v>5</v>
      </c>
      <c r="G82" t="s">
        <v>5</v>
      </c>
      <c r="H82" t="s">
        <v>5</v>
      </c>
      <c r="I82" t="s">
        <v>5</v>
      </c>
      <c r="J82" t="s">
        <v>5</v>
      </c>
      <c r="K82">
        <v>118.8</v>
      </c>
      <c r="L82" t="s">
        <v>5</v>
      </c>
      <c r="M82">
        <v>118.8</v>
      </c>
    </row>
    <row r="83" spans="1:13">
      <c r="A83" s="7" t="s">
        <v>363</v>
      </c>
      <c r="B83" s="7" t="s">
        <v>42</v>
      </c>
      <c r="C83" s="7" t="s">
        <v>187</v>
      </c>
      <c r="D83" t="s">
        <v>5</v>
      </c>
      <c r="E83" t="s">
        <v>5</v>
      </c>
      <c r="F83" t="s">
        <v>5</v>
      </c>
      <c r="G83" t="s">
        <v>5</v>
      </c>
      <c r="H83" t="s">
        <v>5</v>
      </c>
      <c r="I83" t="s">
        <v>5</v>
      </c>
      <c r="J83" t="s">
        <v>5</v>
      </c>
      <c r="K83">
        <v>36.4</v>
      </c>
      <c r="L83" t="s">
        <v>5</v>
      </c>
      <c r="M83">
        <v>36.4</v>
      </c>
    </row>
    <row r="84" spans="1:13">
      <c r="A84" s="7" t="s">
        <v>363</v>
      </c>
      <c r="B84" s="7" t="s">
        <v>42</v>
      </c>
      <c r="C84" s="7" t="s">
        <v>297</v>
      </c>
      <c r="D84" t="s">
        <v>5</v>
      </c>
      <c r="E84" t="s">
        <v>5</v>
      </c>
      <c r="F84" t="s">
        <v>5</v>
      </c>
      <c r="G84" t="s">
        <v>5</v>
      </c>
      <c r="H84" t="s">
        <v>5</v>
      </c>
      <c r="I84" t="s">
        <v>5</v>
      </c>
      <c r="J84">
        <v>42</v>
      </c>
      <c r="K84" t="s">
        <v>5</v>
      </c>
      <c r="L84" t="s">
        <v>5</v>
      </c>
      <c r="M84">
        <v>42</v>
      </c>
    </row>
    <row r="85" spans="1:13">
      <c r="A85" s="7" t="s">
        <v>363</v>
      </c>
      <c r="B85" s="7" t="s">
        <v>42</v>
      </c>
      <c r="C85" s="7" t="s">
        <v>139</v>
      </c>
      <c r="D85" t="s">
        <v>5</v>
      </c>
      <c r="E85" t="s">
        <v>5</v>
      </c>
      <c r="F85" t="s">
        <v>5</v>
      </c>
      <c r="G85" t="s">
        <v>5</v>
      </c>
      <c r="H85" t="s">
        <v>5</v>
      </c>
      <c r="I85" t="s">
        <v>5</v>
      </c>
      <c r="J85" t="s">
        <v>5</v>
      </c>
      <c r="K85">
        <v>78.800000000000011</v>
      </c>
      <c r="L85" t="s">
        <v>5</v>
      </c>
      <c r="M85">
        <v>78.800000000000011</v>
      </c>
    </row>
    <row r="86" spans="1:13">
      <c r="A86" s="7" t="s">
        <v>363</v>
      </c>
      <c r="B86" s="7" t="s">
        <v>42</v>
      </c>
      <c r="C86" s="7" t="s">
        <v>78</v>
      </c>
      <c r="D86" t="s">
        <v>5</v>
      </c>
      <c r="E86" t="s">
        <v>5</v>
      </c>
      <c r="F86" t="s">
        <v>5</v>
      </c>
      <c r="G86" t="s">
        <v>5</v>
      </c>
      <c r="H86" t="s">
        <v>5</v>
      </c>
      <c r="I86" t="s">
        <v>5</v>
      </c>
      <c r="J86" t="s">
        <v>5</v>
      </c>
      <c r="K86">
        <v>508.7</v>
      </c>
      <c r="L86" t="s">
        <v>5</v>
      </c>
      <c r="M86">
        <v>508.7</v>
      </c>
    </row>
    <row r="87" spans="1:13">
      <c r="A87" s="7" t="s">
        <v>363</v>
      </c>
      <c r="B87" s="7" t="s">
        <v>42</v>
      </c>
      <c r="C87" s="7" t="s">
        <v>124</v>
      </c>
      <c r="D87" t="s">
        <v>5</v>
      </c>
      <c r="E87" t="s">
        <v>5</v>
      </c>
      <c r="F87" t="s">
        <v>5</v>
      </c>
      <c r="G87" t="s">
        <v>5</v>
      </c>
      <c r="H87" t="s">
        <v>5</v>
      </c>
      <c r="I87" t="s">
        <v>5</v>
      </c>
      <c r="J87" t="s">
        <v>5</v>
      </c>
      <c r="K87">
        <v>25.9</v>
      </c>
      <c r="L87" t="s">
        <v>5</v>
      </c>
      <c r="M87">
        <v>25.9</v>
      </c>
    </row>
    <row r="88" spans="1:13">
      <c r="A88" s="7" t="s">
        <v>363</v>
      </c>
      <c r="B88" s="7" t="s">
        <v>37</v>
      </c>
      <c r="C88" s="7" t="s">
        <v>209</v>
      </c>
      <c r="D88" t="s">
        <v>5</v>
      </c>
      <c r="E88" t="s">
        <v>5</v>
      </c>
      <c r="F88" t="s">
        <v>5</v>
      </c>
      <c r="G88" t="s">
        <v>5</v>
      </c>
      <c r="H88" t="s">
        <v>5</v>
      </c>
      <c r="I88" t="s">
        <v>5</v>
      </c>
      <c r="J88" t="s">
        <v>5</v>
      </c>
      <c r="K88">
        <v>20</v>
      </c>
      <c r="L88" t="s">
        <v>5</v>
      </c>
      <c r="M88">
        <v>20</v>
      </c>
    </row>
    <row r="89" spans="1:13">
      <c r="A89" s="7" t="s">
        <v>363</v>
      </c>
      <c r="B89" s="7" t="s">
        <v>37</v>
      </c>
      <c r="C89" s="7" t="s">
        <v>229</v>
      </c>
      <c r="D89" t="s">
        <v>5</v>
      </c>
      <c r="E89" t="s">
        <v>5</v>
      </c>
      <c r="F89" t="s">
        <v>5</v>
      </c>
      <c r="G89" t="s">
        <v>5</v>
      </c>
      <c r="H89" t="s">
        <v>5</v>
      </c>
      <c r="I89" t="s">
        <v>5</v>
      </c>
      <c r="J89" t="s">
        <v>5</v>
      </c>
      <c r="K89">
        <v>59.9</v>
      </c>
      <c r="L89" t="s">
        <v>5</v>
      </c>
      <c r="M89">
        <v>59.9</v>
      </c>
    </row>
    <row r="90" spans="1:13">
      <c r="A90" s="7" t="s">
        <v>363</v>
      </c>
      <c r="B90" s="7" t="s">
        <v>37</v>
      </c>
      <c r="C90" s="7" t="s">
        <v>125</v>
      </c>
      <c r="D90" t="s">
        <v>5</v>
      </c>
      <c r="E90" t="s">
        <v>5</v>
      </c>
      <c r="F90" t="s">
        <v>5</v>
      </c>
      <c r="G90" t="s">
        <v>5</v>
      </c>
      <c r="H90" t="s">
        <v>5</v>
      </c>
      <c r="I90" t="s">
        <v>5</v>
      </c>
      <c r="J90" t="s">
        <v>5</v>
      </c>
      <c r="K90">
        <v>66.89</v>
      </c>
      <c r="L90" t="s">
        <v>5</v>
      </c>
      <c r="M90">
        <v>66.89</v>
      </c>
    </row>
    <row r="91" spans="1:13">
      <c r="A91" s="7" t="s">
        <v>363</v>
      </c>
      <c r="B91" s="7" t="s">
        <v>37</v>
      </c>
      <c r="C91" s="7" t="s">
        <v>135</v>
      </c>
      <c r="D91" t="s">
        <v>5</v>
      </c>
      <c r="E91" t="s">
        <v>5</v>
      </c>
      <c r="F91" t="s">
        <v>5</v>
      </c>
      <c r="G91" t="s">
        <v>5</v>
      </c>
      <c r="H91" t="s">
        <v>5</v>
      </c>
      <c r="I91" t="s">
        <v>5</v>
      </c>
      <c r="J91" t="s">
        <v>5</v>
      </c>
      <c r="K91">
        <v>80.66</v>
      </c>
      <c r="L91" t="s">
        <v>5</v>
      </c>
      <c r="M91">
        <v>80.66</v>
      </c>
    </row>
    <row r="92" spans="1:13">
      <c r="A92" s="7" t="s">
        <v>363</v>
      </c>
      <c r="B92" s="7" t="s">
        <v>29</v>
      </c>
      <c r="C92" s="7" t="s">
        <v>128</v>
      </c>
      <c r="D92" t="s">
        <v>5</v>
      </c>
      <c r="E92" t="s">
        <v>5</v>
      </c>
      <c r="F92" t="s">
        <v>5</v>
      </c>
      <c r="G92" t="s">
        <v>5</v>
      </c>
      <c r="H92" t="s">
        <v>5</v>
      </c>
      <c r="I92" t="s">
        <v>5</v>
      </c>
      <c r="J92" t="s">
        <v>5</v>
      </c>
      <c r="K92">
        <v>127.88999999999999</v>
      </c>
      <c r="L92" t="s">
        <v>5</v>
      </c>
      <c r="M92">
        <v>127.88999999999999</v>
      </c>
    </row>
    <row r="93" spans="1:13">
      <c r="A93" s="7" t="s">
        <v>363</v>
      </c>
      <c r="B93" s="7" t="s">
        <v>29</v>
      </c>
      <c r="C93" s="7" t="s">
        <v>119</v>
      </c>
      <c r="D93" t="s">
        <v>5</v>
      </c>
      <c r="E93" t="s">
        <v>5</v>
      </c>
      <c r="F93" t="s">
        <v>5</v>
      </c>
      <c r="G93" t="s">
        <v>5</v>
      </c>
      <c r="H93" t="s">
        <v>5</v>
      </c>
      <c r="I93" t="s">
        <v>5</v>
      </c>
      <c r="J93" t="s">
        <v>5</v>
      </c>
      <c r="K93">
        <v>32</v>
      </c>
      <c r="L93" t="s">
        <v>5</v>
      </c>
      <c r="M93">
        <v>32</v>
      </c>
    </row>
    <row r="94" spans="1:13">
      <c r="A94" s="7" t="s">
        <v>363</v>
      </c>
      <c r="B94" s="7" t="s">
        <v>29</v>
      </c>
      <c r="C94" s="7" t="s">
        <v>30</v>
      </c>
      <c r="D94" t="s">
        <v>5</v>
      </c>
      <c r="E94" t="s">
        <v>5</v>
      </c>
      <c r="F94" t="s">
        <v>5</v>
      </c>
      <c r="G94" t="s">
        <v>5</v>
      </c>
      <c r="H94" t="s">
        <v>5</v>
      </c>
      <c r="I94" t="s">
        <v>5</v>
      </c>
      <c r="J94" t="s">
        <v>5</v>
      </c>
      <c r="K94">
        <v>316.3</v>
      </c>
      <c r="L94" t="s">
        <v>5</v>
      </c>
      <c r="M94">
        <v>316.3</v>
      </c>
    </row>
    <row r="95" spans="1:13">
      <c r="A95" s="7" t="s">
        <v>363</v>
      </c>
      <c r="B95" s="7" t="s">
        <v>29</v>
      </c>
      <c r="C95" s="7" t="s">
        <v>62</v>
      </c>
      <c r="D95" t="s">
        <v>5</v>
      </c>
      <c r="E95" t="s">
        <v>5</v>
      </c>
      <c r="F95" t="s">
        <v>5</v>
      </c>
      <c r="G95" t="s">
        <v>5</v>
      </c>
      <c r="H95" t="s">
        <v>5</v>
      </c>
      <c r="I95" t="s">
        <v>5</v>
      </c>
      <c r="J95" t="s">
        <v>5</v>
      </c>
      <c r="K95">
        <v>348.38000000000005</v>
      </c>
      <c r="L95" t="s">
        <v>5</v>
      </c>
      <c r="M95">
        <v>348.38000000000005</v>
      </c>
    </row>
    <row r="96" spans="1:13">
      <c r="A96" s="7" t="s">
        <v>363</v>
      </c>
      <c r="B96" s="7" t="s">
        <v>29</v>
      </c>
      <c r="C96" s="7" t="s">
        <v>98</v>
      </c>
      <c r="D96" t="s">
        <v>5</v>
      </c>
      <c r="E96" t="s">
        <v>5</v>
      </c>
      <c r="F96" t="s">
        <v>5</v>
      </c>
      <c r="G96" t="s">
        <v>5</v>
      </c>
      <c r="H96" t="s">
        <v>5</v>
      </c>
      <c r="I96" t="s">
        <v>5</v>
      </c>
      <c r="J96" t="s">
        <v>5</v>
      </c>
      <c r="K96">
        <v>302.65999999999997</v>
      </c>
      <c r="L96" t="s">
        <v>5</v>
      </c>
      <c r="M96">
        <v>302.65999999999997</v>
      </c>
    </row>
    <row r="97" spans="1:13">
      <c r="A97" s="7" t="s">
        <v>363</v>
      </c>
      <c r="B97" s="7" t="s">
        <v>29</v>
      </c>
      <c r="C97" s="7" t="s">
        <v>113</v>
      </c>
      <c r="D97" t="s">
        <v>5</v>
      </c>
      <c r="E97" t="s">
        <v>5</v>
      </c>
      <c r="F97" t="s">
        <v>5</v>
      </c>
      <c r="G97" t="s">
        <v>5</v>
      </c>
      <c r="H97" t="s">
        <v>5</v>
      </c>
      <c r="I97" t="s">
        <v>5</v>
      </c>
      <c r="J97" t="s">
        <v>5</v>
      </c>
      <c r="K97">
        <v>74.78</v>
      </c>
      <c r="L97" t="s">
        <v>5</v>
      </c>
      <c r="M97">
        <v>74.78</v>
      </c>
    </row>
    <row r="98" spans="1:13">
      <c r="A98" s="7" t="s">
        <v>363</v>
      </c>
      <c r="B98" s="7" t="s">
        <v>86</v>
      </c>
      <c r="C98" s="7" t="s">
        <v>87</v>
      </c>
      <c r="D98" t="s">
        <v>5</v>
      </c>
      <c r="E98" t="s">
        <v>5</v>
      </c>
      <c r="F98" t="s">
        <v>5</v>
      </c>
      <c r="G98" t="s">
        <v>5</v>
      </c>
      <c r="H98" t="s">
        <v>5</v>
      </c>
      <c r="I98" t="s">
        <v>5</v>
      </c>
      <c r="J98" t="s">
        <v>5</v>
      </c>
      <c r="K98">
        <v>26.4</v>
      </c>
      <c r="L98" t="s">
        <v>5</v>
      </c>
      <c r="M98">
        <v>26.4</v>
      </c>
    </row>
    <row r="99" spans="1:13">
      <c r="A99" s="7" t="s">
        <v>363</v>
      </c>
      <c r="B99" s="7" t="s">
        <v>65</v>
      </c>
      <c r="C99" s="7" t="s">
        <v>75</v>
      </c>
      <c r="D99" t="s">
        <v>5</v>
      </c>
      <c r="E99" t="s">
        <v>5</v>
      </c>
      <c r="F99" t="s">
        <v>5</v>
      </c>
      <c r="G99" t="s">
        <v>5</v>
      </c>
      <c r="H99" t="s">
        <v>5</v>
      </c>
      <c r="I99" t="s">
        <v>5</v>
      </c>
      <c r="J99" t="s">
        <v>5</v>
      </c>
      <c r="K99">
        <v>117.9</v>
      </c>
      <c r="L99" t="s">
        <v>5</v>
      </c>
      <c r="M99">
        <v>117.9</v>
      </c>
    </row>
    <row r="100" spans="1:13">
      <c r="A100" s="7" t="s">
        <v>363</v>
      </c>
      <c r="B100" s="7" t="s">
        <v>65</v>
      </c>
      <c r="C100" s="7" t="s">
        <v>160</v>
      </c>
      <c r="D100" t="s">
        <v>5</v>
      </c>
      <c r="E100" t="s">
        <v>5</v>
      </c>
      <c r="F100" t="s">
        <v>5</v>
      </c>
      <c r="G100" t="s">
        <v>5</v>
      </c>
      <c r="H100" t="s">
        <v>5</v>
      </c>
      <c r="I100" t="s">
        <v>5</v>
      </c>
      <c r="J100" t="s">
        <v>5</v>
      </c>
      <c r="K100">
        <v>123</v>
      </c>
      <c r="L100" t="s">
        <v>5</v>
      </c>
      <c r="M100">
        <v>123</v>
      </c>
    </row>
    <row r="101" spans="1:13">
      <c r="A101" s="7" t="s">
        <v>363</v>
      </c>
      <c r="B101" s="7" t="s">
        <v>65</v>
      </c>
      <c r="C101" s="7" t="s">
        <v>95</v>
      </c>
      <c r="D101" t="s">
        <v>5</v>
      </c>
      <c r="E101" t="s">
        <v>5</v>
      </c>
      <c r="F101" t="s">
        <v>5</v>
      </c>
      <c r="G101" t="s">
        <v>5</v>
      </c>
      <c r="H101" t="s">
        <v>5</v>
      </c>
      <c r="I101" t="s">
        <v>5</v>
      </c>
      <c r="J101" t="s">
        <v>5</v>
      </c>
      <c r="K101">
        <v>268.24</v>
      </c>
      <c r="L101" t="s">
        <v>5</v>
      </c>
      <c r="M101">
        <v>268.24</v>
      </c>
    </row>
    <row r="102" spans="1:13">
      <c r="A102" s="7" t="s">
        <v>386</v>
      </c>
      <c r="B102" s="7"/>
      <c r="C102" s="7"/>
      <c r="D102">
        <f>SUBTOTAL(109,Tabell1[A3])</f>
        <v>4.4000000000000004</v>
      </c>
      <c r="E102">
        <f>SUBTOTAL(109,Tabell1[A4])</f>
        <v>37</v>
      </c>
      <c r="F102">
        <f>SUBTOTAL(109,Tabell1[A5])</f>
        <v>194.38</v>
      </c>
      <c r="G102">
        <f>SUBTOTAL(109,Tabell1[A6])</f>
        <v>14.6</v>
      </c>
      <c r="H102">
        <f>SUBTOTAL(109,Tabell1[B])</f>
        <v>28.5</v>
      </c>
      <c r="I102">
        <f>SUBTOTAL(109,Tabell1[C])</f>
        <v>3950.5899999999992</v>
      </c>
      <c r="J102">
        <f>SUBTOTAL(109,Tabell1[C1])</f>
        <v>119.59</v>
      </c>
      <c r="K102">
        <f>SUBTOTAL(109,Tabell1[C2])</f>
        <v>6655.7799999999988</v>
      </c>
      <c r="L102">
        <f>SUBTOTAL(109,Tabell1[SNFC C])</f>
        <v>222.6</v>
      </c>
      <c r="M102">
        <f>SUBTOTAL(109,Tabell1[Summa])</f>
        <v>11227.439999999995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12C7A-EE0A-4DB6-8831-6036C25A3764}">
  <dimension ref="A1:I37"/>
  <sheetViews>
    <sheetView workbookViewId="0">
      <selection activeCell="E16" sqref="E16"/>
    </sheetView>
  </sheetViews>
  <sheetFormatPr defaultRowHeight="15"/>
  <cols>
    <col min="1" max="1" width="24.85546875" bestFit="1" customWidth="1"/>
    <col min="2" max="2" width="16.85546875" bestFit="1" customWidth="1"/>
    <col min="3" max="3" width="18.42578125" customWidth="1"/>
    <col min="4" max="4" width="17.85546875" style="1" customWidth="1"/>
    <col min="5" max="5" width="20.7109375" customWidth="1"/>
    <col min="6" max="6" width="20.140625" style="1" customWidth="1"/>
    <col min="7" max="7" width="18.7109375" bestFit="1" customWidth="1"/>
    <col min="8" max="8" width="18.140625" style="1" bestFit="1" customWidth="1"/>
    <col min="9" max="9" width="26.28515625" bestFit="1" customWidth="1"/>
  </cols>
  <sheetData>
    <row r="1" spans="1:9">
      <c r="A1" s="7" t="s">
        <v>384</v>
      </c>
      <c r="B1" s="7" t="s">
        <v>0</v>
      </c>
      <c r="C1" s="7" t="s">
        <v>387</v>
      </c>
      <c r="D1" s="8" t="s">
        <v>390</v>
      </c>
      <c r="E1" s="7" t="s">
        <v>388</v>
      </c>
      <c r="F1" s="8" t="s">
        <v>391</v>
      </c>
      <c r="G1" s="7" t="s">
        <v>389</v>
      </c>
      <c r="H1" s="8" t="s">
        <v>392</v>
      </c>
      <c r="I1" s="8" t="s">
        <v>394</v>
      </c>
    </row>
    <row r="2" spans="1:9">
      <c r="A2" s="7" t="s">
        <v>366</v>
      </c>
      <c r="B2" s="7" t="s">
        <v>114</v>
      </c>
      <c r="C2" s="2">
        <v>800.07999999999993</v>
      </c>
      <c r="D2" s="1">
        <v>0.96235175250787852</v>
      </c>
      <c r="E2" s="2">
        <v>24.4</v>
      </c>
      <c r="F2" s="1">
        <v>2.9348793572133082E-2</v>
      </c>
      <c r="G2" s="2">
        <v>6.9</v>
      </c>
      <c r="H2" s="1">
        <v>8.2994539199884552E-3</v>
      </c>
      <c r="I2" s="4" t="s">
        <v>5</v>
      </c>
    </row>
    <row r="3" spans="1:9">
      <c r="A3" s="7" t="s">
        <v>366</v>
      </c>
      <c r="B3" s="7" t="s">
        <v>225</v>
      </c>
      <c r="C3" s="2">
        <v>14</v>
      </c>
      <c r="D3" s="1">
        <v>1</v>
      </c>
      <c r="E3" s="2" t="s">
        <v>5</v>
      </c>
      <c r="F3" s="1" t="s">
        <v>5</v>
      </c>
      <c r="G3" s="2" t="s">
        <v>5</v>
      </c>
      <c r="H3" s="1" t="s">
        <v>5</v>
      </c>
      <c r="I3" s="4" t="s">
        <v>5</v>
      </c>
    </row>
    <row r="4" spans="1:9">
      <c r="A4" s="7" t="s">
        <v>366</v>
      </c>
      <c r="B4" s="7" t="s">
        <v>67</v>
      </c>
      <c r="C4" s="2">
        <v>90.7</v>
      </c>
      <c r="D4" s="1">
        <v>0.91431451612903225</v>
      </c>
      <c r="E4" s="2" t="s">
        <v>5</v>
      </c>
      <c r="F4" s="1" t="s">
        <v>5</v>
      </c>
      <c r="G4" s="2">
        <v>8.5</v>
      </c>
      <c r="H4" s="1">
        <v>8.5685483870967735E-2</v>
      </c>
      <c r="I4" s="4" t="s">
        <v>5</v>
      </c>
    </row>
    <row r="5" spans="1:9">
      <c r="A5" s="7" t="s">
        <v>366</v>
      </c>
      <c r="B5" s="7" t="s">
        <v>355</v>
      </c>
      <c r="C5" s="2">
        <v>12</v>
      </c>
      <c r="D5" s="1">
        <v>1</v>
      </c>
      <c r="E5" s="2" t="s">
        <v>5</v>
      </c>
      <c r="F5" s="1" t="s">
        <v>5</v>
      </c>
      <c r="G5" s="2" t="s">
        <v>5</v>
      </c>
      <c r="H5" s="1" t="s">
        <v>5</v>
      </c>
      <c r="I5" s="4" t="s">
        <v>5</v>
      </c>
    </row>
    <row r="6" spans="1:9">
      <c r="A6" s="7" t="s">
        <v>366</v>
      </c>
      <c r="B6" s="7" t="s">
        <v>174</v>
      </c>
      <c r="C6" s="2">
        <v>0.1</v>
      </c>
      <c r="D6" s="1">
        <v>1</v>
      </c>
      <c r="E6" s="2" t="s">
        <v>5</v>
      </c>
      <c r="F6" s="1" t="s">
        <v>5</v>
      </c>
      <c r="G6" s="2" t="s">
        <v>5</v>
      </c>
      <c r="H6" s="1" t="s">
        <v>5</v>
      </c>
      <c r="I6" s="4" t="s">
        <v>5</v>
      </c>
    </row>
    <row r="7" spans="1:9">
      <c r="A7" s="7" t="s">
        <v>366</v>
      </c>
      <c r="B7" s="7" t="s">
        <v>19</v>
      </c>
      <c r="C7" s="2">
        <v>1978.0500000000004</v>
      </c>
      <c r="D7" s="1">
        <v>0.97008410779529686</v>
      </c>
      <c r="E7" s="2">
        <v>31.2</v>
      </c>
      <c r="F7" s="1">
        <v>1.5301243226012111E-2</v>
      </c>
      <c r="G7" s="2">
        <v>29.8</v>
      </c>
      <c r="H7" s="1">
        <v>1.4614648978691054E-2</v>
      </c>
      <c r="I7" s="4">
        <v>16.5</v>
      </c>
    </row>
    <row r="8" spans="1:9">
      <c r="A8" s="7" t="s">
        <v>366</v>
      </c>
      <c r="B8" s="7" t="s">
        <v>144</v>
      </c>
      <c r="C8" s="2">
        <v>20.05</v>
      </c>
      <c r="D8" s="1">
        <v>1</v>
      </c>
      <c r="E8" s="2" t="s">
        <v>5</v>
      </c>
      <c r="F8" s="1" t="s">
        <v>5</v>
      </c>
      <c r="G8" s="2" t="s">
        <v>5</v>
      </c>
      <c r="H8" s="1" t="s">
        <v>5</v>
      </c>
      <c r="I8" s="4" t="s">
        <v>5</v>
      </c>
    </row>
    <row r="9" spans="1:9">
      <c r="A9" s="7" t="s">
        <v>366</v>
      </c>
      <c r="B9" s="7" t="s">
        <v>44</v>
      </c>
      <c r="C9" s="2">
        <v>1798.4999999999998</v>
      </c>
      <c r="D9" s="1">
        <v>0.95889315419065901</v>
      </c>
      <c r="E9" s="2">
        <v>19.8</v>
      </c>
      <c r="F9" s="1">
        <v>1.0556621880998082E-2</v>
      </c>
      <c r="G9" s="2">
        <v>57.3</v>
      </c>
      <c r="H9" s="1">
        <v>3.0550223928342935E-2</v>
      </c>
      <c r="I9" s="4" t="s">
        <v>5</v>
      </c>
    </row>
    <row r="10" spans="1:9">
      <c r="A10" s="7" t="s">
        <v>366</v>
      </c>
      <c r="B10" s="7" t="s">
        <v>13</v>
      </c>
      <c r="C10" s="2">
        <v>3722.6700000000005</v>
      </c>
      <c r="D10" s="1">
        <v>0.93990915678407949</v>
      </c>
      <c r="E10" s="2">
        <v>177.45000000000002</v>
      </c>
      <c r="F10" s="1">
        <v>4.4803025750693691E-2</v>
      </c>
      <c r="G10" s="2">
        <v>60.55</v>
      </c>
      <c r="H10" s="1">
        <v>1.528781746522684E-2</v>
      </c>
      <c r="I10" s="4" t="s">
        <v>5</v>
      </c>
    </row>
    <row r="11" spans="1:9">
      <c r="A11" s="7" t="s">
        <v>366</v>
      </c>
      <c r="B11" s="7" t="s">
        <v>81</v>
      </c>
      <c r="C11" s="2">
        <v>300.89000000000004</v>
      </c>
      <c r="D11" s="1">
        <v>0.95554002985169428</v>
      </c>
      <c r="E11" s="2">
        <v>14</v>
      </c>
      <c r="F11" s="1">
        <v>4.4459970148305751E-2</v>
      </c>
      <c r="G11" s="2" t="s">
        <v>5</v>
      </c>
      <c r="H11" s="1" t="s">
        <v>5</v>
      </c>
      <c r="I11" s="4" t="s">
        <v>5</v>
      </c>
    </row>
    <row r="12" spans="1:9">
      <c r="A12" s="7" t="s">
        <v>366</v>
      </c>
      <c r="B12" s="7" t="s">
        <v>10</v>
      </c>
      <c r="C12" s="2">
        <v>1822.9999999999998</v>
      </c>
      <c r="D12" s="1">
        <v>1</v>
      </c>
      <c r="E12" s="2" t="s">
        <v>5</v>
      </c>
      <c r="F12" s="1" t="s">
        <v>5</v>
      </c>
      <c r="G12" s="2" t="s">
        <v>5</v>
      </c>
      <c r="H12" s="1" t="s">
        <v>5</v>
      </c>
      <c r="I12" s="4" t="s">
        <v>5</v>
      </c>
    </row>
    <row r="13" spans="1:9">
      <c r="A13" s="7" t="s">
        <v>365</v>
      </c>
      <c r="B13" s="7" t="s">
        <v>317</v>
      </c>
      <c r="C13" s="2">
        <v>21.8</v>
      </c>
      <c r="D13" s="1">
        <v>1</v>
      </c>
      <c r="E13" s="2" t="s">
        <v>5</v>
      </c>
      <c r="F13" s="1" t="s">
        <v>5</v>
      </c>
      <c r="G13" s="2" t="s">
        <v>5</v>
      </c>
      <c r="H13" s="1" t="s">
        <v>5</v>
      </c>
      <c r="I13" s="4" t="s">
        <v>5</v>
      </c>
    </row>
    <row r="14" spans="1:9">
      <c r="A14" s="7" t="s">
        <v>365</v>
      </c>
      <c r="B14" s="7" t="s">
        <v>39</v>
      </c>
      <c r="C14" s="2">
        <v>2326.2700000000004</v>
      </c>
      <c r="D14" s="1">
        <v>0.97769549538947764</v>
      </c>
      <c r="E14" s="2" t="s">
        <v>5</v>
      </c>
      <c r="F14" s="1" t="s">
        <v>5</v>
      </c>
      <c r="G14" s="2">
        <v>53.07</v>
      </c>
      <c r="H14" s="1">
        <v>2.230450461052224E-2</v>
      </c>
      <c r="I14" s="4">
        <v>53.07</v>
      </c>
    </row>
    <row r="15" spans="1:9">
      <c r="A15" s="7" t="s">
        <v>365</v>
      </c>
      <c r="B15" s="7" t="s">
        <v>73</v>
      </c>
      <c r="C15" s="2">
        <v>3244.66</v>
      </c>
      <c r="D15" s="1">
        <v>0.99253608070821575</v>
      </c>
      <c r="E15" s="2" t="s">
        <v>5</v>
      </c>
      <c r="F15" s="1" t="s">
        <v>5</v>
      </c>
      <c r="G15" s="2">
        <v>24.4</v>
      </c>
      <c r="H15" s="1">
        <v>7.4639192917841822E-3</v>
      </c>
      <c r="I15" s="4">
        <v>24.4</v>
      </c>
    </row>
    <row r="16" spans="1:9">
      <c r="A16" s="7" t="s">
        <v>362</v>
      </c>
      <c r="B16" s="7" t="s">
        <v>71</v>
      </c>
      <c r="C16" s="2">
        <v>142.19</v>
      </c>
      <c r="D16" s="1">
        <v>1</v>
      </c>
      <c r="E16" s="2" t="s">
        <v>5</v>
      </c>
      <c r="F16" s="1" t="s">
        <v>5</v>
      </c>
      <c r="G16" s="2" t="s">
        <v>5</v>
      </c>
      <c r="H16" s="1" t="s">
        <v>5</v>
      </c>
      <c r="I16" s="4" t="s">
        <v>5</v>
      </c>
    </row>
    <row r="17" spans="1:9">
      <c r="A17" s="7" t="s">
        <v>362</v>
      </c>
      <c r="B17" s="7" t="s">
        <v>56</v>
      </c>
      <c r="C17" s="2">
        <v>28</v>
      </c>
      <c r="D17" s="1">
        <v>1</v>
      </c>
      <c r="E17" s="2" t="s">
        <v>5</v>
      </c>
      <c r="F17" s="1" t="s">
        <v>5</v>
      </c>
      <c r="G17" s="2" t="s">
        <v>5</v>
      </c>
      <c r="H17" s="1" t="s">
        <v>5</v>
      </c>
      <c r="I17" s="4" t="s">
        <v>5</v>
      </c>
    </row>
    <row r="18" spans="1:9">
      <c r="A18" s="7" t="s">
        <v>362</v>
      </c>
      <c r="B18" s="7" t="s">
        <v>337</v>
      </c>
      <c r="C18" s="2">
        <v>14</v>
      </c>
      <c r="D18" s="1">
        <v>1</v>
      </c>
      <c r="E18" s="2" t="s">
        <v>5</v>
      </c>
      <c r="F18" s="1" t="s">
        <v>5</v>
      </c>
      <c r="G18" s="2" t="s">
        <v>5</v>
      </c>
      <c r="H18" s="1" t="s">
        <v>5</v>
      </c>
      <c r="I18" s="4" t="s">
        <v>5</v>
      </c>
    </row>
    <row r="19" spans="1:9">
      <c r="A19" s="7" t="s">
        <v>362</v>
      </c>
      <c r="B19" s="7" t="s">
        <v>25</v>
      </c>
      <c r="C19" s="3">
        <v>1665.24</v>
      </c>
      <c r="D19" s="1">
        <v>0.98534328199241428</v>
      </c>
      <c r="E19" s="3">
        <v>6.3</v>
      </c>
      <c r="F19" s="1">
        <v>3.7277885929669053E-3</v>
      </c>
      <c r="G19" s="3">
        <v>18.47</v>
      </c>
      <c r="H19" s="1">
        <v>1.0928929414618848E-2</v>
      </c>
      <c r="I19" s="4">
        <v>10</v>
      </c>
    </row>
    <row r="20" spans="1:9">
      <c r="A20" s="7" t="s">
        <v>362</v>
      </c>
      <c r="B20" s="7" t="s">
        <v>6</v>
      </c>
      <c r="C20" s="3">
        <v>1666.3899999999994</v>
      </c>
      <c r="D20" s="1">
        <v>0.97126520525269722</v>
      </c>
      <c r="E20" s="3" t="s">
        <v>5</v>
      </c>
      <c r="F20" s="1" t="s">
        <v>5</v>
      </c>
      <c r="G20" s="3">
        <v>49.300000000000004</v>
      </c>
      <c r="H20" s="1">
        <v>2.8734794747302849E-2</v>
      </c>
      <c r="I20" s="4">
        <v>11</v>
      </c>
    </row>
    <row r="21" spans="1:9">
      <c r="A21" s="7" t="s">
        <v>367</v>
      </c>
      <c r="B21" s="7" t="s">
        <v>201</v>
      </c>
      <c r="C21" s="3">
        <v>10</v>
      </c>
      <c r="D21" s="1">
        <v>1</v>
      </c>
      <c r="E21" s="3" t="s">
        <v>5</v>
      </c>
      <c r="F21" s="1" t="s">
        <v>5</v>
      </c>
      <c r="G21" s="3" t="s">
        <v>5</v>
      </c>
      <c r="H21" s="1" t="s">
        <v>5</v>
      </c>
      <c r="I21" s="4" t="s">
        <v>5</v>
      </c>
    </row>
    <row r="22" spans="1:9">
      <c r="A22" s="7" t="s">
        <v>367</v>
      </c>
      <c r="B22" s="7" t="s">
        <v>185</v>
      </c>
      <c r="C22" s="3">
        <v>99.73</v>
      </c>
      <c r="D22" s="1">
        <v>1</v>
      </c>
      <c r="E22" s="3" t="s">
        <v>5</v>
      </c>
      <c r="F22" s="1" t="s">
        <v>5</v>
      </c>
      <c r="G22" s="3" t="s">
        <v>5</v>
      </c>
      <c r="H22" s="1" t="s">
        <v>5</v>
      </c>
      <c r="I22" s="4" t="s">
        <v>5</v>
      </c>
    </row>
    <row r="23" spans="1:9">
      <c r="A23" s="7" t="s">
        <v>368</v>
      </c>
      <c r="B23" s="7" t="s">
        <v>192</v>
      </c>
      <c r="C23" s="3">
        <v>7</v>
      </c>
      <c r="D23" s="1">
        <v>1</v>
      </c>
      <c r="E23" s="3" t="s">
        <v>5</v>
      </c>
      <c r="F23" s="1" t="s">
        <v>5</v>
      </c>
      <c r="G23" s="3" t="s">
        <v>5</v>
      </c>
      <c r="H23" s="1" t="s">
        <v>5</v>
      </c>
      <c r="I23" s="4" t="s">
        <v>5</v>
      </c>
    </row>
    <row r="24" spans="1:9">
      <c r="A24" s="7" t="s">
        <v>368</v>
      </c>
      <c r="B24" s="7" t="s">
        <v>129</v>
      </c>
      <c r="C24" s="3">
        <v>237.56</v>
      </c>
      <c r="D24" s="1">
        <v>0.74549676771480589</v>
      </c>
      <c r="E24" s="3">
        <v>9.6</v>
      </c>
      <c r="F24" s="1">
        <v>3.0126153266804748E-2</v>
      </c>
      <c r="G24" s="3">
        <v>71.5</v>
      </c>
      <c r="H24" s="1">
        <v>0.22437707901838952</v>
      </c>
      <c r="I24" s="4">
        <v>56.5</v>
      </c>
    </row>
    <row r="25" spans="1:9">
      <c r="A25" s="7" t="s">
        <v>368</v>
      </c>
      <c r="B25" s="7" t="s">
        <v>59</v>
      </c>
      <c r="C25" s="3">
        <v>444.9</v>
      </c>
      <c r="D25" s="1">
        <v>1</v>
      </c>
      <c r="E25" s="3" t="s">
        <v>5</v>
      </c>
      <c r="F25" s="1" t="s">
        <v>5</v>
      </c>
      <c r="G25" s="3" t="s">
        <v>5</v>
      </c>
      <c r="H25" s="1" t="s">
        <v>5</v>
      </c>
      <c r="I25" s="4" t="s">
        <v>5</v>
      </c>
    </row>
    <row r="26" spans="1:9">
      <c r="A26" s="7" t="s">
        <v>368</v>
      </c>
      <c r="B26" s="7" t="s">
        <v>203</v>
      </c>
      <c r="C26" s="3">
        <v>393.52000000000004</v>
      </c>
      <c r="D26" s="1">
        <v>0.97040836456894852</v>
      </c>
      <c r="E26" s="3" t="s">
        <v>5</v>
      </c>
      <c r="F26" s="1" t="s">
        <v>5</v>
      </c>
      <c r="G26" s="3">
        <v>12</v>
      </c>
      <c r="H26" s="1">
        <v>2.9591635431051488E-2</v>
      </c>
      <c r="I26" s="4">
        <v>12</v>
      </c>
    </row>
    <row r="27" spans="1:9">
      <c r="A27" s="7" t="s">
        <v>368</v>
      </c>
      <c r="B27" s="7" t="s">
        <v>21</v>
      </c>
      <c r="C27" s="3">
        <v>1538.7100000000003</v>
      </c>
      <c r="D27" s="1">
        <v>0.97386092493085485</v>
      </c>
      <c r="E27" s="3">
        <v>8.5</v>
      </c>
      <c r="F27" s="1">
        <v>5.3797127866279321E-3</v>
      </c>
      <c r="G27" s="3">
        <v>32.799999999999997</v>
      </c>
      <c r="H27" s="1">
        <v>2.0759362282517194E-2</v>
      </c>
      <c r="I27" s="4">
        <v>32.799999999999997</v>
      </c>
    </row>
    <row r="28" spans="1:9">
      <c r="A28" s="7" t="s">
        <v>368</v>
      </c>
      <c r="B28" s="7" t="s">
        <v>16</v>
      </c>
      <c r="C28" s="3">
        <v>13874.570000000005</v>
      </c>
      <c r="D28" s="1">
        <v>0.96899808429252565</v>
      </c>
      <c r="E28" s="3">
        <v>205.88</v>
      </c>
      <c r="F28" s="1">
        <v>1.4378631236437966E-2</v>
      </c>
      <c r="G28" s="3">
        <v>238.02</v>
      </c>
      <c r="H28" s="1">
        <v>1.6623284471036354E-2</v>
      </c>
      <c r="I28" s="4">
        <v>212.89000000000001</v>
      </c>
    </row>
    <row r="29" spans="1:9">
      <c r="A29" s="7" t="s">
        <v>364</v>
      </c>
      <c r="B29" s="7" t="s">
        <v>140</v>
      </c>
      <c r="C29" s="3">
        <v>131.13</v>
      </c>
      <c r="D29" s="1">
        <v>0.74030373172246378</v>
      </c>
      <c r="E29" s="3" t="s">
        <v>5</v>
      </c>
      <c r="F29" s="1" t="s">
        <v>5</v>
      </c>
      <c r="G29" s="3">
        <v>46</v>
      </c>
      <c r="H29" s="1">
        <v>0.25969626827753628</v>
      </c>
      <c r="I29" s="4">
        <v>46</v>
      </c>
    </row>
    <row r="30" spans="1:9">
      <c r="A30" s="7" t="s">
        <v>364</v>
      </c>
      <c r="B30" s="7" t="s">
        <v>328</v>
      </c>
      <c r="C30" s="3">
        <v>15.1</v>
      </c>
      <c r="D30" s="1">
        <v>1</v>
      </c>
      <c r="E30" s="3" t="s">
        <v>5</v>
      </c>
      <c r="F30" s="1" t="s">
        <v>5</v>
      </c>
      <c r="G30" s="3" t="s">
        <v>5</v>
      </c>
      <c r="H30" s="1" t="s">
        <v>5</v>
      </c>
      <c r="I30" s="4" t="s">
        <v>5</v>
      </c>
    </row>
    <row r="31" spans="1:9">
      <c r="A31" s="7" t="s">
        <v>363</v>
      </c>
      <c r="B31" s="7" t="s">
        <v>132</v>
      </c>
      <c r="C31" s="3">
        <v>121.78999999999999</v>
      </c>
      <c r="D31" s="1">
        <v>1</v>
      </c>
      <c r="E31" s="3" t="s">
        <v>5</v>
      </c>
      <c r="F31" s="1" t="s">
        <v>5</v>
      </c>
      <c r="G31" s="3" t="s">
        <v>5</v>
      </c>
      <c r="H31" s="1" t="s">
        <v>5</v>
      </c>
      <c r="I31" s="4" t="s">
        <v>5</v>
      </c>
    </row>
    <row r="32" spans="1:9">
      <c r="A32" s="7" t="s">
        <v>363</v>
      </c>
      <c r="B32" s="7" t="s">
        <v>42</v>
      </c>
      <c r="C32" s="3">
        <v>7332.6599999999989</v>
      </c>
      <c r="D32" s="1">
        <v>0.90310367761164623</v>
      </c>
      <c r="E32" s="3" t="s">
        <v>5</v>
      </c>
      <c r="F32" s="1" t="s">
        <v>5</v>
      </c>
      <c r="G32" s="3">
        <v>786.74000000000012</v>
      </c>
      <c r="H32" s="1">
        <v>9.6896322388353856E-2</v>
      </c>
      <c r="I32" s="4">
        <v>770.1400000000001</v>
      </c>
    </row>
    <row r="33" spans="1:9">
      <c r="A33" s="7" t="s">
        <v>363</v>
      </c>
      <c r="B33" s="7" t="s">
        <v>37</v>
      </c>
      <c r="C33" s="3">
        <v>1474.24</v>
      </c>
      <c r="D33" s="1">
        <v>0.93894058378075418</v>
      </c>
      <c r="E33" s="3">
        <v>0.5</v>
      </c>
      <c r="F33" s="1">
        <v>3.1844902586442985E-4</v>
      </c>
      <c r="G33" s="3">
        <v>95.37</v>
      </c>
      <c r="H33" s="1">
        <v>6.0740967193381352E-2</v>
      </c>
      <c r="I33" s="4">
        <v>95.37</v>
      </c>
    </row>
    <row r="34" spans="1:9">
      <c r="A34" s="7" t="s">
        <v>363</v>
      </c>
      <c r="B34" s="7" t="s">
        <v>29</v>
      </c>
      <c r="C34" s="3">
        <v>12370.699999999999</v>
      </c>
      <c r="D34" s="1">
        <v>0.95123083997311797</v>
      </c>
      <c r="E34" s="3">
        <v>1.25</v>
      </c>
      <c r="F34" s="1">
        <v>9.6117321571648936E-5</v>
      </c>
      <c r="G34" s="3">
        <v>632.99</v>
      </c>
      <c r="H34" s="1">
        <v>4.8673042705310449E-2</v>
      </c>
      <c r="I34" s="4">
        <v>401.24000000000007</v>
      </c>
    </row>
    <row r="35" spans="1:9">
      <c r="A35" s="7" t="s">
        <v>363</v>
      </c>
      <c r="B35" s="7" t="s">
        <v>86</v>
      </c>
      <c r="C35" s="3">
        <v>215.60000000000002</v>
      </c>
      <c r="D35" s="1">
        <v>1</v>
      </c>
      <c r="E35" s="3" t="s">
        <v>5</v>
      </c>
      <c r="F35" s="1" t="s">
        <v>5</v>
      </c>
      <c r="G35" s="3" t="s">
        <v>5</v>
      </c>
      <c r="H35" s="1" t="s">
        <v>5</v>
      </c>
      <c r="I35" s="4" t="s">
        <v>5</v>
      </c>
    </row>
    <row r="36" spans="1:9">
      <c r="A36" s="7" t="s">
        <v>363</v>
      </c>
      <c r="B36" s="7" t="s">
        <v>65</v>
      </c>
      <c r="C36" s="3">
        <v>2861.6899999999991</v>
      </c>
      <c r="D36" s="1">
        <v>0.91290713624908271</v>
      </c>
      <c r="E36" s="3">
        <v>30.8</v>
      </c>
      <c r="F36" s="1">
        <v>9.8255016429004399E-3</v>
      </c>
      <c r="G36" s="3">
        <v>242.21</v>
      </c>
      <c r="H36" s="1">
        <v>7.7267362108016741E-2</v>
      </c>
      <c r="I36" s="4">
        <v>211.36</v>
      </c>
    </row>
    <row r="37" spans="1:9">
      <c r="A37" s="7"/>
      <c r="B37" s="7" t="s">
        <v>386</v>
      </c>
      <c r="C37" s="5">
        <f>SUBTOTAL(9,Tabell3[Godkänd areal ha])</f>
        <v>60797.49</v>
      </c>
      <c r="D37" s="6"/>
      <c r="E37" s="5">
        <f>SUBTOTAL(9,Tabell3[Nedklassad areal ha])</f>
        <v>529.68000000000006</v>
      </c>
      <c r="F37" s="6"/>
      <c r="G37" s="5">
        <f>SUBTOTAL(9,Tabell3[Kasserad areal ha])</f>
        <v>2465.92</v>
      </c>
      <c r="H37" s="6"/>
      <c r="I37" s="5">
        <f>SUBTOTAL(9,Tabell3[ [ kasserat pga flyghavre ha] ])</f>
        <v>1953.27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D88B-BDE0-429F-8F54-8681B9A70F85}">
  <dimension ref="A1:D17"/>
  <sheetViews>
    <sheetView workbookViewId="0">
      <selection activeCell="J11" sqref="J11"/>
    </sheetView>
  </sheetViews>
  <sheetFormatPr defaultRowHeight="15"/>
  <cols>
    <col min="1" max="1" width="32.7109375" bestFit="1" customWidth="1"/>
    <col min="2" max="2" width="15.85546875" customWidth="1"/>
    <col min="3" max="3" width="18.140625" customWidth="1"/>
    <col min="4" max="4" width="15.85546875" customWidth="1"/>
  </cols>
  <sheetData>
    <row r="1" spans="1:4">
      <c r="A1" s="7" t="s">
        <v>393</v>
      </c>
      <c r="B1" s="7" t="s">
        <v>2</v>
      </c>
      <c r="C1" s="7" t="s">
        <v>3</v>
      </c>
      <c r="D1" s="7" t="s">
        <v>4</v>
      </c>
    </row>
    <row r="2" spans="1:4">
      <c r="A2" s="7" t="s">
        <v>369</v>
      </c>
      <c r="B2" s="3">
        <v>126.8</v>
      </c>
      <c r="C2" s="3" t="s">
        <v>5</v>
      </c>
      <c r="D2" s="3" t="s">
        <v>5</v>
      </c>
    </row>
    <row r="3" spans="1:4">
      <c r="A3" s="7" t="s">
        <v>370</v>
      </c>
      <c r="B3" s="3">
        <v>97.009999999999991</v>
      </c>
      <c r="C3" s="3" t="s">
        <v>5</v>
      </c>
      <c r="D3" s="3">
        <v>0.5</v>
      </c>
    </row>
    <row r="4" spans="1:4">
      <c r="A4" s="7" t="s">
        <v>371</v>
      </c>
      <c r="B4" s="3">
        <v>530.73</v>
      </c>
      <c r="C4" s="3" t="s">
        <v>5</v>
      </c>
      <c r="D4" s="3">
        <v>4.4000000000000004</v>
      </c>
    </row>
    <row r="5" spans="1:4">
      <c r="A5" s="7" t="s">
        <v>372</v>
      </c>
      <c r="B5" s="3">
        <v>2026.97</v>
      </c>
      <c r="C5" s="3">
        <v>52.7</v>
      </c>
      <c r="D5" s="3">
        <v>18.7</v>
      </c>
    </row>
    <row r="6" spans="1:4">
      <c r="A6" s="7" t="s">
        <v>373</v>
      </c>
      <c r="B6" s="3">
        <v>10.3</v>
      </c>
      <c r="C6" s="3" t="s">
        <v>5</v>
      </c>
      <c r="D6" s="3" t="s">
        <v>5</v>
      </c>
    </row>
    <row r="7" spans="1:4">
      <c r="A7" s="7" t="s">
        <v>374</v>
      </c>
      <c r="B7" s="3">
        <v>157.6</v>
      </c>
      <c r="C7" s="3" t="s">
        <v>5</v>
      </c>
      <c r="D7" s="3">
        <v>27.730000000000004</v>
      </c>
    </row>
    <row r="8" spans="1:4">
      <c r="A8" s="7" t="s">
        <v>375</v>
      </c>
      <c r="B8" s="3">
        <v>478.19</v>
      </c>
      <c r="C8" s="3" t="s">
        <v>5</v>
      </c>
      <c r="D8" s="3">
        <v>6.6</v>
      </c>
    </row>
    <row r="9" spans="1:4">
      <c r="A9" s="7" t="s">
        <v>376</v>
      </c>
      <c r="B9" s="3">
        <v>19864.870000000006</v>
      </c>
      <c r="C9" s="3">
        <v>243.78000000000003</v>
      </c>
      <c r="D9" s="3">
        <v>1145.1099999999999</v>
      </c>
    </row>
    <row r="10" spans="1:4">
      <c r="A10" s="7" t="s">
        <v>377</v>
      </c>
      <c r="B10" s="3">
        <v>1913.3500000000006</v>
      </c>
      <c r="C10" s="3" t="s">
        <v>5</v>
      </c>
      <c r="D10" s="3">
        <v>101.9</v>
      </c>
    </row>
    <row r="11" spans="1:4">
      <c r="A11" s="7" t="s">
        <v>385</v>
      </c>
      <c r="B11" s="3">
        <v>2297.0999999999995</v>
      </c>
      <c r="C11" s="3" t="s">
        <v>5</v>
      </c>
      <c r="D11" s="3">
        <v>65</v>
      </c>
    </row>
    <row r="12" spans="1:4">
      <c r="A12" s="7" t="s">
        <v>378</v>
      </c>
      <c r="B12" s="3">
        <v>1038.0999999999999</v>
      </c>
      <c r="C12" s="3" t="s">
        <v>5</v>
      </c>
      <c r="D12" s="3">
        <v>92.609999999999985</v>
      </c>
    </row>
    <row r="13" spans="1:4">
      <c r="A13" s="7" t="s">
        <v>379</v>
      </c>
      <c r="B13" s="3">
        <v>0.55000000000000004</v>
      </c>
      <c r="C13" s="3" t="s">
        <v>5</v>
      </c>
      <c r="D13" s="3" t="s">
        <v>5</v>
      </c>
    </row>
    <row r="14" spans="1:4">
      <c r="A14" s="7" t="s">
        <v>380</v>
      </c>
      <c r="B14" s="3">
        <v>2309.2399999999998</v>
      </c>
      <c r="C14" s="3">
        <v>6.3</v>
      </c>
      <c r="D14" s="3">
        <v>99.74</v>
      </c>
    </row>
    <row r="15" spans="1:4">
      <c r="A15" s="7" t="s">
        <v>381</v>
      </c>
      <c r="B15" s="3">
        <v>17329.810000000001</v>
      </c>
      <c r="C15" s="3">
        <v>69.740000000000009</v>
      </c>
      <c r="D15" s="3">
        <v>569.18000000000006</v>
      </c>
    </row>
    <row r="16" spans="1:4">
      <c r="A16" s="7" t="s">
        <v>382</v>
      </c>
      <c r="B16" s="3">
        <v>3969.0400000000004</v>
      </c>
      <c r="C16" s="3">
        <v>82.699999999999989</v>
      </c>
      <c r="D16" s="3">
        <v>116.09000000000002</v>
      </c>
    </row>
    <row r="17" spans="1:4">
      <c r="A17" s="7" t="s">
        <v>383</v>
      </c>
      <c r="B17" s="3">
        <v>8647.83</v>
      </c>
      <c r="C17" s="3">
        <v>74.460000000000008</v>
      </c>
      <c r="D17" s="3">
        <v>218.36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Art sort klass totalt</vt:lpstr>
      <vt:lpstr>Art sort klass varav EKO</vt:lpstr>
      <vt:lpstr>Art areal beslut</vt:lpstr>
      <vt:lpstr>Areal län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Jeppsson</dc:creator>
  <cp:lastModifiedBy>Lisa Andersson</cp:lastModifiedBy>
  <dcterms:created xsi:type="dcterms:W3CDTF">2024-10-17T14:26:57Z</dcterms:created>
  <dcterms:modified xsi:type="dcterms:W3CDTF">2024-11-25T13:08:36Z</dcterms:modified>
</cp:coreProperties>
</file>