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D4DD2D59-5074-49FC-AAD4-3C47EA5B748F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5" i="1" l="1"/>
  <c r="C346" i="1"/>
  <c r="C347" i="1"/>
  <c r="C348" i="1"/>
  <c r="C349" i="1"/>
  <c r="C350" i="1"/>
  <c r="D345" i="1"/>
  <c r="D346" i="1"/>
  <c r="D347" i="1"/>
  <c r="D348" i="1"/>
  <c r="D349" i="1"/>
  <c r="D350" i="1"/>
  <c r="E350" i="1" l="1"/>
  <c r="F350" i="1"/>
  <c r="E349" i="1"/>
  <c r="F349" i="1"/>
  <c r="E348" i="1"/>
  <c r="F348" i="1"/>
  <c r="E347" i="1"/>
  <c r="F347" i="1"/>
  <c r="E346" i="1"/>
  <c r="F346" i="1"/>
  <c r="E345" i="1"/>
  <c r="F345" i="1"/>
  <c r="C340" i="1"/>
  <c r="C341" i="1"/>
  <c r="C342" i="1"/>
  <c r="C343" i="1"/>
  <c r="C344" i="1"/>
  <c r="D340" i="1"/>
  <c r="D341" i="1"/>
  <c r="D342" i="1"/>
  <c r="D343" i="1"/>
  <c r="D344" i="1"/>
  <c r="E344" i="1"/>
  <c r="F344" i="1"/>
  <c r="E343" i="1"/>
  <c r="F343" i="1"/>
  <c r="E342" i="1"/>
  <c r="F342" i="1"/>
  <c r="E341" i="1"/>
  <c r="F341" i="1"/>
  <c r="E340" i="1"/>
  <c r="F340" i="1"/>
  <c r="C335" i="1"/>
  <c r="C336" i="1"/>
  <c r="C337" i="1"/>
  <c r="C338" i="1"/>
  <c r="C339" i="1"/>
  <c r="D335" i="1"/>
  <c r="D336" i="1"/>
  <c r="D337" i="1"/>
  <c r="D338" i="1"/>
  <c r="D339" i="1"/>
  <c r="E339" i="1"/>
  <c r="F339" i="1"/>
  <c r="E338" i="1"/>
  <c r="F338" i="1"/>
  <c r="E337" i="1"/>
  <c r="F337" i="1"/>
  <c r="E336" i="1"/>
  <c r="F336" i="1"/>
  <c r="E335" i="1"/>
  <c r="F335" i="1"/>
  <c r="C332" i="1"/>
  <c r="C333" i="1"/>
  <c r="C334" i="1"/>
  <c r="D332" i="1"/>
  <c r="D333" i="1"/>
  <c r="D334" i="1"/>
  <c r="E334" i="1"/>
  <c r="F334" i="1"/>
  <c r="E333" i="1"/>
  <c r="F333" i="1"/>
  <c r="E332" i="1"/>
  <c r="F332" i="1"/>
  <c r="C329" i="1"/>
  <c r="C330" i="1"/>
  <c r="C331" i="1"/>
  <c r="D329" i="1"/>
  <c r="D330" i="1"/>
  <c r="D331" i="1"/>
  <c r="E331" i="1"/>
  <c r="F331" i="1"/>
  <c r="E330" i="1"/>
  <c r="F330" i="1"/>
  <c r="E329" i="1"/>
  <c r="F329" i="1"/>
  <c r="C328" i="1"/>
  <c r="D328" i="1"/>
  <c r="C327" i="1"/>
  <c r="D327" i="1"/>
  <c r="E328" i="1"/>
  <c r="F328" i="1"/>
  <c r="E327" i="1"/>
  <c r="F327" i="1"/>
  <c r="C324" i="1"/>
  <c r="C325" i="1"/>
  <c r="C326" i="1"/>
  <c r="D324" i="1"/>
  <c r="D325" i="1"/>
  <c r="D326" i="1"/>
  <c r="E324" i="1"/>
  <c r="E325" i="1"/>
  <c r="E326" i="1"/>
  <c r="F324" i="1"/>
  <c r="F325" i="1"/>
  <c r="F326" i="1"/>
  <c r="D321" i="1"/>
  <c r="D322" i="1"/>
  <c r="D323" i="1"/>
  <c r="C320" i="1"/>
  <c r="C321" i="1"/>
  <c r="C322" i="1"/>
  <c r="C323" i="1"/>
  <c r="D320" i="1"/>
  <c r="C319" i="1"/>
  <c r="D319" i="1"/>
  <c r="C318" i="1"/>
  <c r="D317" i="1"/>
  <c r="D318" i="1"/>
  <c r="E323" i="1"/>
  <c r="F323" i="1"/>
  <c r="E322" i="1"/>
  <c r="F322" i="1"/>
  <c r="E321" i="1"/>
  <c r="F321" i="1"/>
  <c r="E320" i="1"/>
  <c r="F320" i="1"/>
  <c r="E319" i="1"/>
  <c r="F319" i="1"/>
  <c r="E318" i="1"/>
  <c r="F318" i="1"/>
  <c r="C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 l="1"/>
  <c r="F314" i="1"/>
  <c r="C313" i="1" l="1"/>
  <c r="D313" i="1"/>
  <c r="E313" i="1" l="1"/>
  <c r="F313" i="1"/>
  <c r="C312" i="1" l="1"/>
  <c r="D312" i="1"/>
  <c r="E312" i="1" l="1"/>
  <c r="F312" i="1"/>
  <c r="C310" i="1" l="1"/>
  <c r="C311" i="1"/>
  <c r="D310" i="1"/>
  <c r="D311" i="1"/>
  <c r="E311" i="1" l="1"/>
  <c r="F311" i="1"/>
  <c r="E310" i="1"/>
  <c r="F310" i="1"/>
  <c r="C309" i="1" l="1"/>
  <c r="D309" i="1"/>
  <c r="E309" i="1" l="1"/>
  <c r="F309" i="1"/>
  <c r="C308" i="1" l="1"/>
  <c r="D308" i="1"/>
  <c r="E308" i="1" l="1"/>
  <c r="F308" i="1"/>
  <c r="C307" i="1" l="1"/>
  <c r="D307" i="1"/>
  <c r="E307" i="1" l="1"/>
  <c r="F307" i="1"/>
  <c r="C306" i="1" l="1"/>
  <c r="D306" i="1"/>
  <c r="E306" i="1" l="1"/>
  <c r="F306" i="1"/>
  <c r="C302" i="1" l="1"/>
  <c r="C303" i="1"/>
  <c r="C304" i="1"/>
  <c r="C305" i="1"/>
  <c r="D302" i="1"/>
  <c r="D303" i="1"/>
  <c r="D304" i="1"/>
  <c r="D305" i="1"/>
  <c r="E305" i="1" l="1"/>
  <c r="F305" i="1"/>
  <c r="E304" i="1" l="1"/>
  <c r="F304" i="1"/>
  <c r="E303" i="1"/>
  <c r="F303" i="1"/>
  <c r="E302" i="1"/>
  <c r="F302" i="1"/>
  <c r="C301" i="1" l="1"/>
  <c r="D301" i="1"/>
  <c r="E301" i="1" l="1"/>
  <c r="F301" i="1"/>
  <c r="C300" i="1" l="1"/>
  <c r="D300" i="1"/>
  <c r="E300" i="1" l="1"/>
  <c r="F300" i="1"/>
  <c r="C299" i="1" l="1"/>
  <c r="D299" i="1"/>
  <c r="E299" i="1" l="1"/>
  <c r="F299" i="1"/>
  <c r="C296" i="1" l="1"/>
  <c r="C297" i="1"/>
  <c r="C298" i="1"/>
  <c r="D296" i="1"/>
  <c r="D297" i="1"/>
  <c r="D298" i="1"/>
  <c r="C295" i="1" l="1"/>
  <c r="D295" i="1"/>
  <c r="C294" i="1" l="1"/>
  <c r="D294" i="1"/>
  <c r="E298" i="1" l="1"/>
  <c r="F298" i="1"/>
  <c r="E297" i="1"/>
  <c r="F297" i="1"/>
  <c r="E296" i="1"/>
  <c r="F296" i="1"/>
  <c r="E295" i="1"/>
  <c r="F295" i="1"/>
  <c r="E294" i="1"/>
  <c r="F294" i="1"/>
  <c r="C293" i="1" l="1"/>
  <c r="D293" i="1"/>
  <c r="E293" i="1" l="1"/>
  <c r="F293" i="1"/>
  <c r="C292" i="1"/>
  <c r="D292" i="1"/>
  <c r="E292" i="1" l="1"/>
  <c r="F292" i="1"/>
  <c r="C291" i="1" l="1"/>
  <c r="D291" i="1"/>
  <c r="E291" i="1" l="1"/>
  <c r="F291" i="1"/>
  <c r="C289" i="1" l="1"/>
  <c r="C290" i="1"/>
  <c r="D289" i="1"/>
  <c r="D290" i="1"/>
  <c r="E290" i="1" l="1"/>
  <c r="F290" i="1"/>
  <c r="D288" i="1" l="1"/>
  <c r="C288" i="1"/>
  <c r="C287" i="1" l="1"/>
  <c r="D287" i="1"/>
  <c r="E289" i="1" l="1"/>
  <c r="F289" i="1"/>
  <c r="E288" i="1"/>
  <c r="F288" i="1"/>
  <c r="E287" i="1"/>
  <c r="F287" i="1"/>
  <c r="C286" i="1" l="1"/>
  <c r="D286" i="1"/>
  <c r="E286" i="1" l="1"/>
  <c r="F286" i="1"/>
  <c r="C285" i="1" l="1"/>
  <c r="D285" i="1"/>
  <c r="E285" i="1" l="1"/>
  <c r="F285" i="1"/>
  <c r="C284" i="1" l="1"/>
  <c r="D284" i="1"/>
  <c r="E284" i="1" l="1"/>
  <c r="F284" i="1"/>
  <c r="C283" i="1" l="1"/>
  <c r="D283" i="1"/>
  <c r="E283" i="1" l="1"/>
  <c r="F283" i="1"/>
  <c r="D282" i="1" l="1"/>
  <c r="C282" i="1"/>
  <c r="E282" i="1" l="1"/>
  <c r="F282" i="1"/>
  <c r="C281" i="1" l="1"/>
  <c r="D281" i="1"/>
  <c r="E281" i="1" l="1"/>
  <c r="F281" i="1"/>
  <c r="C280" i="1" l="1"/>
  <c r="D280" i="1"/>
  <c r="E280" i="1" l="1"/>
  <c r="F280" i="1"/>
  <c r="C279" i="1" l="1"/>
  <c r="D279" i="1"/>
  <c r="E279" i="1" l="1"/>
  <c r="F279" i="1"/>
  <c r="D278" i="1" l="1"/>
  <c r="C278" i="1"/>
  <c r="E278" i="1" l="1"/>
  <c r="F278" i="1"/>
  <c r="C277" i="1" l="1"/>
  <c r="D277" i="1"/>
  <c r="E277" i="1" l="1"/>
  <c r="F277" i="1"/>
  <c r="C276" i="1" l="1"/>
  <c r="D276" i="1"/>
  <c r="E276" i="1" l="1"/>
  <c r="F276" i="1"/>
  <c r="C275" i="1" l="1"/>
  <c r="D275" i="1"/>
  <c r="E275" i="1" l="1"/>
  <c r="F275" i="1"/>
  <c r="D274" i="1" l="1"/>
  <c r="C270" i="1"/>
  <c r="C271" i="1"/>
  <c r="C272" i="1"/>
  <c r="C273" i="1"/>
  <c r="C274" i="1"/>
  <c r="D270" i="1"/>
  <c r="D271" i="1"/>
  <c r="D272" i="1"/>
  <c r="D273" i="1"/>
  <c r="H64" i="2" l="1"/>
  <c r="E274" i="1" l="1"/>
  <c r="F274" i="1"/>
  <c r="E273" i="1"/>
  <c r="F273" i="1"/>
  <c r="E272" i="1"/>
  <c r="F272" i="1"/>
  <c r="E271" i="1"/>
  <c r="F271" i="1"/>
  <c r="E270" i="1"/>
  <c r="F270" i="1"/>
  <c r="C269" i="1" l="1"/>
  <c r="D269" i="1"/>
  <c r="E269" i="1" l="1"/>
  <c r="F269" i="1"/>
  <c r="C268" i="1" l="1"/>
  <c r="D268" i="1"/>
  <c r="E268" i="1" l="1"/>
  <c r="F268" i="1"/>
  <c r="C267" i="1" l="1"/>
  <c r="D267" i="1"/>
  <c r="E267" i="1" l="1"/>
  <c r="F267" i="1"/>
  <c r="C266" i="1" l="1"/>
  <c r="D266" i="1"/>
  <c r="E266" i="1" l="1"/>
  <c r="F266" i="1"/>
  <c r="C265" i="1" l="1"/>
  <c r="D265" i="1"/>
  <c r="E265" i="1" l="1"/>
  <c r="F265" i="1"/>
  <c r="C264" i="1" l="1"/>
  <c r="D264" i="1"/>
  <c r="E264" i="1" l="1"/>
  <c r="F264" i="1"/>
  <c r="C263" i="1" l="1"/>
  <c r="D263" i="1"/>
  <c r="E263" i="1" l="1"/>
  <c r="F263" i="1"/>
  <c r="C262" i="1" l="1"/>
  <c r="D262" i="1"/>
  <c r="E262" i="1" l="1"/>
  <c r="F262" i="1"/>
  <c r="D261" i="1" l="1"/>
  <c r="C261" i="1"/>
  <c r="E261" i="1" l="1"/>
  <c r="F261" i="1"/>
  <c r="C260" i="1" l="1"/>
  <c r="D260" i="1"/>
  <c r="E260" i="1" l="1"/>
  <c r="F260" i="1"/>
  <c r="C259" i="1" l="1"/>
  <c r="D259" i="1"/>
  <c r="E259" i="1" l="1"/>
  <c r="F259" i="1"/>
  <c r="C257" i="1" l="1"/>
  <c r="C258" i="1"/>
  <c r="D257" i="1"/>
  <c r="D258" i="1"/>
  <c r="E258" i="1" l="1"/>
  <c r="F258" i="1"/>
  <c r="E257" i="1" l="1"/>
  <c r="F257" i="1"/>
  <c r="C256" i="1" l="1"/>
  <c r="D256" i="1"/>
  <c r="E256" i="1" l="1"/>
  <c r="F256" i="1"/>
  <c r="D254" i="1" l="1"/>
  <c r="D255" i="1"/>
  <c r="C254" i="1"/>
  <c r="C255" i="1"/>
  <c r="E255" i="1" l="1"/>
  <c r="F255" i="1"/>
  <c r="E254" i="1" l="1"/>
  <c r="F254" i="1"/>
  <c r="C253" i="1" l="1"/>
  <c r="D253" i="1"/>
  <c r="E253" i="1"/>
  <c r="F253" i="1"/>
  <c r="C249" i="1" l="1"/>
  <c r="C250" i="1"/>
  <c r="C251" i="1"/>
  <c r="C252" i="1"/>
  <c r="D249" i="1"/>
  <c r="D250" i="1"/>
  <c r="D251" i="1"/>
  <c r="D252" i="1"/>
  <c r="E252" i="1"/>
  <c r="F252" i="1"/>
  <c r="E251" i="1" l="1"/>
  <c r="F251" i="1"/>
  <c r="E250" i="1"/>
  <c r="F250" i="1"/>
  <c r="E249" i="1"/>
  <c r="F249" i="1"/>
  <c r="C248" i="1" l="1"/>
  <c r="D248" i="1"/>
  <c r="E248" i="1" l="1"/>
  <c r="F248" i="1"/>
  <c r="D247" i="1" l="1"/>
  <c r="C247" i="1"/>
  <c r="E247" i="1" l="1"/>
  <c r="F247" i="1"/>
  <c r="C246" i="1" l="1"/>
  <c r="D246" i="1"/>
  <c r="E246" i="1"/>
  <c r="F246" i="1"/>
  <c r="C245" i="1" l="1"/>
  <c r="D245" i="1"/>
  <c r="D243" i="1" l="1"/>
  <c r="D244" i="1"/>
  <c r="C243" i="1"/>
  <c r="C244" i="1"/>
  <c r="E245" i="1" l="1"/>
  <c r="F245" i="1"/>
  <c r="E244" i="1"/>
  <c r="F244" i="1"/>
  <c r="E243" i="1" l="1"/>
  <c r="F243" i="1"/>
  <c r="C242" i="1" l="1"/>
  <c r="D242" i="1"/>
  <c r="E242" i="1" l="1"/>
  <c r="F242" i="1"/>
  <c r="C241" i="1" l="1"/>
  <c r="D241" i="1"/>
  <c r="E241" i="1" l="1"/>
  <c r="F241" i="1"/>
  <c r="C240" i="1" l="1"/>
  <c r="D240" i="1"/>
  <c r="E240" i="1" l="1"/>
  <c r="F240" i="1"/>
  <c r="C239" i="1" l="1"/>
  <c r="D239" i="1"/>
  <c r="E239" i="1" l="1"/>
  <c r="F239" i="1"/>
  <c r="C237" i="1" l="1"/>
  <c r="C238" i="1"/>
  <c r="D237" i="1"/>
  <c r="D238" i="1"/>
  <c r="D236" i="1" l="1"/>
  <c r="C236" i="1"/>
  <c r="E238" i="1" l="1"/>
  <c r="F238" i="1"/>
  <c r="E237" i="1" l="1"/>
  <c r="F237" i="1"/>
  <c r="E236" i="1"/>
  <c r="F236" i="1"/>
  <c r="C235" i="1" l="1"/>
  <c r="D235" i="1"/>
  <c r="E235" i="1" l="1"/>
  <c r="F235" i="1"/>
  <c r="C232" i="1" l="1"/>
  <c r="C233" i="1"/>
  <c r="C234" i="1"/>
  <c r="D232" i="1"/>
  <c r="D233" i="1"/>
  <c r="D234" i="1"/>
  <c r="C231" i="1"/>
  <c r="D231" i="1"/>
  <c r="E23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D230" i="1" l="1"/>
  <c r="C230" i="1"/>
  <c r="E232" i="1"/>
  <c r="E233" i="1"/>
  <c r="E234" i="1"/>
  <c r="E230" i="1" l="1"/>
  <c r="D229" i="1" l="1"/>
  <c r="C229" i="1"/>
  <c r="E229" i="1" l="1"/>
  <c r="D228" i="1" l="1"/>
  <c r="C228" i="1"/>
  <c r="E228" i="1" l="1"/>
  <c r="C227" i="1" l="1"/>
  <c r="D227" i="1"/>
  <c r="E227" i="1" l="1"/>
  <c r="C226" i="1" l="1"/>
  <c r="D226" i="1"/>
  <c r="E226" i="1" l="1"/>
  <c r="C225" i="1" l="1"/>
  <c r="D225" i="1"/>
  <c r="E225" i="1" l="1"/>
  <c r="C224" i="1" l="1"/>
  <c r="D224" i="1"/>
  <c r="E224" i="1" l="1"/>
  <c r="C223" i="1" l="1"/>
  <c r="D223" i="1"/>
  <c r="E223" i="1" l="1"/>
  <c r="D222" i="1" l="1"/>
  <c r="C222" i="1"/>
  <c r="E222" i="1" l="1"/>
  <c r="G64" i="2"/>
  <c r="D220" i="1" l="1"/>
  <c r="D221" i="1"/>
  <c r="C220" i="1"/>
  <c r="C221" i="1"/>
  <c r="E221" i="1" l="1"/>
  <c r="E220" i="1" l="1"/>
  <c r="D217" i="1" l="1"/>
  <c r="D218" i="1"/>
  <c r="D219" i="1"/>
  <c r="C217" i="1"/>
  <c r="C218" i="1"/>
  <c r="F64" i="2" l="1"/>
  <c r="E219" i="1" l="1"/>
  <c r="E218" i="1"/>
  <c r="E217" i="1" l="1"/>
  <c r="C215" i="1" l="1"/>
  <c r="C216" i="1"/>
  <c r="D214" i="1"/>
  <c r="D215" i="1"/>
  <c r="D216" i="1"/>
  <c r="E216" i="1" l="1"/>
  <c r="E215" i="1" l="1"/>
  <c r="C214" i="1" l="1"/>
  <c r="E214" i="1" l="1"/>
  <c r="D213" i="1" l="1"/>
  <c r="C213" i="1"/>
  <c r="E213" i="1" l="1"/>
  <c r="C212" i="1" l="1"/>
  <c r="D212" i="1"/>
  <c r="E212" i="1" l="1"/>
  <c r="C211" i="1" l="1"/>
  <c r="D211" i="1"/>
  <c r="E211" i="1" l="1"/>
  <c r="D210" i="1" l="1"/>
  <c r="C210" i="1"/>
  <c r="E210" i="1" l="1"/>
  <c r="D209" i="1" l="1"/>
  <c r="C209" i="1"/>
  <c r="D208" i="1"/>
  <c r="C208" i="1"/>
  <c r="E209" i="1" l="1"/>
  <c r="E208" i="1" l="1"/>
  <c r="D206" i="1" l="1"/>
  <c r="D207" i="1"/>
  <c r="C206" i="1" l="1"/>
  <c r="C207" i="1"/>
  <c r="C205" i="1" l="1"/>
  <c r="E207" i="1"/>
  <c r="E206" i="1"/>
  <c r="E205" i="1"/>
  <c r="E64" i="2" l="1"/>
  <c r="D64" i="2"/>
  <c r="C64" i="2"/>
  <c r="B64" i="2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1" i="1"/>
  <c r="D194" i="1"/>
  <c r="D195" i="1"/>
  <c r="D196" i="1"/>
  <c r="D197" i="1"/>
  <c r="D198" i="1"/>
  <c r="D199" i="1"/>
  <c r="D200" i="1"/>
  <c r="D201" i="1"/>
  <c r="D202" i="1"/>
  <c r="D203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8" i="1"/>
  <c r="D189" i="1"/>
  <c r="D190" i="1"/>
  <c r="D191" i="1"/>
  <c r="D193" i="1"/>
  <c r="D128" i="1"/>
  <c r="D129" i="1"/>
  <c r="D130" i="1"/>
  <c r="D131" i="1"/>
  <c r="D132" i="1"/>
  <c r="D135" i="1"/>
  <c r="D136" i="1"/>
  <c r="D137" i="1"/>
  <c r="D138" i="1"/>
  <c r="D139" i="1"/>
  <c r="D140" i="1"/>
  <c r="D141" i="1"/>
  <c r="D143" i="1"/>
  <c r="D144" i="1"/>
  <c r="D145" i="1"/>
  <c r="D146" i="1"/>
  <c r="D148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7" i="1"/>
  <c r="D96" i="1"/>
  <c r="D97" i="1"/>
  <c r="D98" i="1"/>
  <c r="D99" i="1"/>
  <c r="D100" i="1"/>
  <c r="D101" i="1"/>
  <c r="D102" i="1"/>
  <c r="D103" i="1"/>
  <c r="D104" i="1"/>
  <c r="D105" i="1"/>
  <c r="D109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6" i="1"/>
  <c r="D87" i="1"/>
  <c r="D88" i="1"/>
  <c r="D91" i="1"/>
  <c r="D92" i="1"/>
  <c r="D93" i="1"/>
  <c r="D95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1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4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6" i="1"/>
  <c r="C12" i="1"/>
</calcChain>
</file>

<file path=xl/sharedStrings.xml><?xml version="1.0" encoding="utf-8"?>
<sst xmlns="http://schemas.openxmlformats.org/spreadsheetml/2006/main" count="379" uniqueCount="379">
  <si>
    <t>Vägt medelpris baserat på rapportering från de största slakterierna.</t>
  </si>
  <si>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</si>
  <si>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</si>
  <si>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</si>
  <si>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</si>
  <si>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Irland</t>
  </si>
  <si>
    <t>Frankrike</t>
  </si>
  <si>
    <t>EU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</si>
  <si>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</si>
  <si>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</si>
  <si>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</si>
  <si>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</si>
  <si>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</si>
  <si>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</si>
  <si>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</si>
  <si>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</si>
  <si>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</si>
  <si>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</si>
  <si>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</si>
  <si>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</si>
  <si>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</si>
  <si>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</si>
  <si>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</si>
  <si>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</si>
  <si>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</si>
  <si>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</si>
  <si>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</si>
  <si>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</si>
  <si>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</si>
  <si>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</si>
  <si>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</si>
  <si>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</si>
  <si>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</si>
  <si>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</si>
  <si>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</si>
  <si>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</si>
  <si>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</si>
  <si>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</si>
  <si>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</si>
  <si>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</si>
  <si>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</si>
  <si>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</si>
  <si>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</si>
  <si>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</si>
  <si>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</si>
  <si>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</si>
  <si>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</si>
  <si>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</si>
  <si>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</si>
  <si>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</si>
  <si>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</si>
  <si>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</si>
  <si>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</si>
  <si>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</si>
  <si>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</si>
  <si>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</si>
  <si>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</si>
  <si>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</si>
  <si>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</si>
  <si>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</si>
  <si>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</si>
  <si>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</si>
  <si>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</si>
  <si>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</si>
  <si>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</si>
  <si>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</si>
  <si>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</si>
  <si>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</si>
  <si>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</si>
  <si>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</si>
  <si>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</si>
  <si>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</si>
  <si>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</si>
  <si>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</si>
  <si>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</si>
  <si>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</si>
  <si>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</si>
  <si>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</si>
  <si>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</si>
  <si>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</si>
  <si>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</si>
  <si>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</si>
  <si>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</si>
  <si>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</si>
  <si>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</si>
  <si>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</si>
  <si>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</si>
  <si>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</si>
  <si>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</si>
  <si>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</si>
  <si>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</si>
  <si>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</si>
  <si>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</si>
  <si>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</si>
  <si>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</si>
  <si>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</si>
  <si>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</si>
  <si>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</si>
  <si>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</si>
  <si>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</si>
  <si>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</si>
  <si>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</si>
  <si>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</si>
  <si>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</si>
  <si>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</si>
  <si>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</si>
  <si>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</si>
  <si>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</si>
  <si>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</si>
  <si>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</si>
  <si>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</si>
  <si>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</si>
  <si>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</si>
  <si>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</si>
  <si>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</si>
  <si>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</si>
  <si>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</si>
  <si>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</si>
  <si>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</si>
  <si>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</si>
  <si>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</si>
  <si>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</si>
  <si>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</si>
  <si>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</si>
  <si>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</si>
  <si>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</si>
  <si>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</si>
  <si>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</si>
  <si>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</si>
  <si>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</si>
  <si>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</si>
  <si>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</si>
  <si>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</si>
  <si>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</si>
  <si>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</si>
  <si>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</si>
  <si>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</si>
  <si>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</si>
  <si>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</si>
  <si>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</si>
  <si>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</si>
  <si>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</si>
  <si>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</si>
  <si>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</si>
  <si>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</si>
  <si>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</si>
  <si>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</si>
  <si>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</si>
  <si>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</si>
  <si>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</si>
  <si>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</si>
  <si>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</si>
  <si>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</si>
  <si>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</si>
  <si>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</si>
  <si>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</si>
  <si>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</si>
  <si>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</si>
  <si>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</si>
  <si>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</si>
  <si>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</si>
  <si>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</si>
  <si>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</si>
  <si>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</si>
  <si>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</si>
  <si>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</si>
  <si>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</si>
  <si>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</si>
  <si>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</si>
  <si>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</si>
  <si>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</si>
  <si>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</si>
  <si>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</si>
  <si>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</si>
  <si>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</si>
  <si>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</si>
  <si>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</si>
  <si>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</si>
  <si>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</si>
  <si>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</si>
  <si>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</si>
  <si>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</si>
  <si>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</si>
  <si>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</si>
  <si>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</si>
  <si>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</si>
  <si>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</si>
  <si>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</si>
  <si>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</si>
  <si>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</si>
  <si>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</si>
  <si>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</si>
  <si>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</si>
  <si>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</si>
  <si>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</si>
  <si>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</si>
  <si>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</si>
  <si>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</si>
  <si>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</si>
  <si>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</si>
  <si>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</si>
  <si>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</si>
  <si>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</si>
  <si>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Datum för valutakurs</t>
  </si>
  <si>
    <t>År och vecka</t>
  </si>
  <si>
    <t xml:space="preserve">Irland </t>
  </si>
  <si>
    <t xml:space="preserve">Tyskland </t>
  </si>
  <si>
    <t xml:space="preserve">Sverige </t>
  </si>
  <si>
    <t xml:space="preserve">Frankrike </t>
  </si>
  <si>
    <t xml:space="preserve">EU </t>
  </si>
  <si>
    <t>SEK/kg slaktad vikt</t>
  </si>
  <si>
    <t>euro/100 kg</t>
  </si>
  <si>
    <t>Avräkningspriserna för lamm är ett vägt genomsnitt för de största slakterierna, samt för alla slaktklasser.</t>
  </si>
  <si>
    <t xml:space="preserve">I priset ingår även kända tillägg och avdrag, exempelvis kopplat till leveransavtal och olika koncept. </t>
  </si>
  <si>
    <t xml:space="preserve">Sverige rapporterar priser för tunga lamm, liksom många andra länder i centrala och norra EU. </t>
  </si>
  <si>
    <t xml:space="preserve">Tunga lamm ska väga mer än 13 kg slaktad vikt för att hamna i den prisrapporteringskategorin, men ofta är slaktvikterna högre än så. </t>
  </si>
  <si>
    <t>Årsmedel</t>
  </si>
  <si>
    <t>Vecka</t>
  </si>
  <si>
    <t>2019</t>
  </si>
  <si>
    <t>2020</t>
  </si>
  <si>
    <t>2021</t>
  </si>
  <si>
    <t>2022</t>
  </si>
  <si>
    <t>2023</t>
  </si>
  <si>
    <t>Observera att tillägg för KRAV och andra ekologiska märkningar ingår i priset. Detta påverkar det redovisade priset uppåt med en variation som kan kopplas till hur stor andel som är ekoslakt varje vecka.</t>
  </si>
  <si>
    <t>Förklaring av enhet i kolumn B (Sverige) till F (EU): priser i SEK/kg slaktad vikt.</t>
  </si>
  <si>
    <t>Förklaring av enhet i kolumn H (Sverige) till L (EU):  priser i euro/100 kg</t>
  </si>
  <si>
    <t>2023-38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</si>
  <si>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</si>
  <si>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</si>
  <si>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</si>
  <si>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</si>
  <si>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</si>
  <si>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</si>
  <si>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</si>
  <si>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</si>
  <si>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</si>
  <si>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</si>
  <si>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</si>
  <si>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</si>
  <si>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</si>
  <si>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</si>
  <si>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</si>
  <si>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</si>
  <si>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</si>
  <si>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</si>
  <si>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</si>
  <si>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</si>
  <si>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</si>
  <si>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</si>
  <si>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</si>
  <si>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</si>
  <si>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</si>
  <si>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</si>
  <si>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</si>
  <si>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</si>
  <si>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</si>
  <si>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</si>
  <si>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</si>
  <si>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</si>
  <si>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</si>
  <si>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</si>
  <si>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</si>
  <si>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</si>
  <si>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</si>
  <si>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</si>
  <si>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</si>
  <si>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</si>
  <si>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</si>
  <si>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</si>
  <si>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</si>
  <si>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</si>
  <si>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</si>
  <si>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</si>
  <si>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</si>
  <si>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</si>
  <si>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</si>
  <si>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</si>
  <si>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</si>
  <si>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</si>
  <si>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</si>
  <si>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</si>
  <si>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</si>
  <si>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</si>
  <si>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</si>
  <si>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</si>
  <si>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</si>
  <si>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</si>
  <si>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</si>
  <si>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</si>
  <si>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</si>
  <si>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</si>
  <si>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</si>
  <si>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</si>
  <si>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</si>
  <si>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</si>
  <si>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</si>
  <si>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</si>
  <si>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</si>
  <si>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LAMM 2020-2025</t>
  </si>
  <si>
    <t>Genomsnittligt avräkningspris tunga lamm i Sverige 2019-2025, SEK/kg</t>
  </si>
  <si>
    <t>I priset ingår en schablon för transportkostnaden på cirka 2 kronor/kg i genomsnitt (priset ska anges fritt slakteri enligt EU-förordningen). Från och med vecka 4 2025 höjs transporttillägget till 3,50 kronor/kg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</si>
  <si>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</si>
  <si>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</si>
  <si>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</si>
  <si>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</si>
  <si>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</si>
  <si>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</si>
  <si>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</si>
  <si>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</si>
  <si>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</si>
  <si>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</si>
  <si>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</si>
  <si>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</si>
  <si>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</si>
  <si>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</si>
  <si>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</si>
  <si>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</si>
  <si>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</si>
  <si>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</si>
  <si>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</si>
  <si>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</si>
  <si>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</si>
  <si>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</si>
  <si>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</si>
  <si>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</si>
  <si>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</si>
  <si>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</si>
  <si>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</si>
  <si>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</si>
  <si>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</si>
  <si>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</si>
  <si>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</si>
  <si>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</si>
  <si>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</si>
  <si>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</si>
  <si>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</si>
  <si>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</si>
  <si>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</si>
  <si>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</si>
  <si>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</si>
  <si>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</si>
  <si>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</si>
  <si>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</si>
  <si>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</si>
  <si>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</si>
  <si>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</si>
  <si>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</si>
  <si>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</si>
  <si>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</si>
  <si>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</si>
  <si>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</si>
  <si>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</t>
  </si>
  <si>
    <t>2026-02</t>
  </si>
  <si>
    <t>2026-03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</si>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</sst>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8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b/>
      <sz val="10"/>
      <color theme="5" tint="-0.499984740745262"/>
      <name val="Arial"/>
      <family val="2"/>
      <scheme val="minor"/>
    </font>
    <font>
      <b/>
      <sz val="10"/>
      <color theme="6" tint="-0.249977111117893"/>
      <name val="Arial"/>
      <family val="2"/>
      <scheme val="minor"/>
    </font>
    <font>
      <b/>
      <sz val="10"/>
      <color theme="7" tint="-0.249977111117893"/>
      <name val="Arial"/>
      <family val="2"/>
      <scheme val="minor"/>
    </font>
    <font>
      <b/>
      <sz val="10"/>
      <color theme="4" tint="-0.249977111117893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u/>
      <sz val="10"/>
      <color indexed="12"/>
      <name val="Arial"/>
      <family val="2"/>
    </font>
    <font>
      <sz val="16"/>
      <color theme="1"/>
      <name val="Arial"/>
      <family val="2"/>
      <scheme val="minor"/>
    </font>
    <font>
      <sz val="10"/>
      <name val="Arial"/>
      <family val="2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4" fillId="0" borderId="0"/>
    <xf numFmtId="0" fontId="24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12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5" fillId="0" borderId="0" xfId="0" applyFont="1"/>
    <xf numFmtId="164" fontId="14" fillId="0" borderId="0" xfId="0" applyNumberFormat="1" applyFont="1"/>
    <xf numFmtId="0" fontId="5" fillId="0" borderId="0" xfId="0" applyFont="1" applyAlignment="1">
      <alignment horizontal="center" wrapText="1"/>
    </xf>
    <xf numFmtId="0" fontId="8" fillId="0" borderId="4" xfId="0" applyFont="1" applyBorder="1"/>
    <xf numFmtId="0" fontId="10" fillId="0" borderId="4" xfId="0" applyFont="1" applyBorder="1"/>
    <xf numFmtId="0" fontId="11" fillId="0" borderId="4" xfId="0" applyFont="1" applyBorder="1"/>
    <xf numFmtId="0" fontId="9" fillId="0" borderId="4" xfId="0" applyFont="1" applyBorder="1"/>
    <xf numFmtId="0" fontId="7" fillId="0" borderId="4" xfId="0" applyFont="1" applyBorder="1"/>
    <xf numFmtId="0" fontId="1" fillId="0" borderId="5" xfId="0" applyFont="1" applyBorder="1"/>
    <xf numFmtId="2" fontId="7" fillId="0" borderId="0" xfId="0" applyNumberFormat="1" applyFont="1"/>
    <xf numFmtId="0" fontId="19" fillId="0" borderId="0" xfId="4" applyFont="1"/>
    <xf numFmtId="2" fontId="1" fillId="0" borderId="0" xfId="0" applyNumberFormat="1" applyFont="1"/>
    <xf numFmtId="0" fontId="7" fillId="0" borderId="0" xfId="0" applyFont="1" applyAlignment="1">
      <alignment horizontal="center" vertical="center"/>
    </xf>
    <xf numFmtId="2" fontId="15" fillId="0" borderId="0" xfId="0" applyNumberFormat="1" applyFont="1"/>
    <xf numFmtId="2" fontId="25" fillId="0" borderId="0" xfId="0" applyNumberFormat="1" applyFont="1"/>
    <xf numFmtId="2" fontId="17" fillId="0" borderId="0" xfId="0" applyNumberFormat="1" applyFont="1"/>
    <xf numFmtId="2" fontId="18" fillId="0" borderId="0" xfId="0" applyNumberFormat="1" applyFont="1"/>
    <xf numFmtId="164" fontId="15" fillId="0" borderId="0" xfId="0" applyNumberFormat="1" applyFont="1"/>
    <xf numFmtId="164" fontId="16" fillId="0" borderId="0" xfId="0" applyNumberFormat="1" applyFont="1"/>
    <xf numFmtId="164" fontId="17" fillId="0" borderId="0" xfId="0" applyNumberFormat="1" applyFont="1"/>
    <xf numFmtId="164" fontId="18" fillId="0" borderId="0" xfId="0" applyNumberFormat="1" applyFont="1"/>
    <xf numFmtId="16" fontId="0" fillId="0" borderId="0" xfId="0" applyNumberFormat="1"/>
    <xf numFmtId="2" fontId="26" fillId="0" borderId="0" xfId="0" applyNumberFormat="1" applyFont="1"/>
    <xf numFmtId="0" fontId="0" fillId="0" borderId="4" xfId="0" applyBorder="1"/>
    <xf numFmtId="0" fontId="14" fillId="0" borderId="4" xfId="0" applyFont="1" applyBorder="1"/>
    <xf numFmtId="164" fontId="14" fillId="0" borderId="4" xfId="0" applyNumberFormat="1" applyFont="1" applyBorder="1"/>
    <xf numFmtId="164" fontId="15" fillId="0" borderId="4" xfId="0" applyNumberFormat="1" applyFont="1" applyBorder="1"/>
    <xf numFmtId="164" fontId="16" fillId="0" borderId="4" xfId="0" applyNumberFormat="1" applyFont="1" applyBorder="1"/>
    <xf numFmtId="164" fontId="17" fillId="0" borderId="4" xfId="0" applyNumberFormat="1" applyFont="1" applyBorder="1"/>
    <xf numFmtId="164" fontId="18" fillId="0" borderId="4" xfId="0" applyNumberFormat="1" applyFont="1" applyBorder="1"/>
    <xf numFmtId="16" fontId="0" fillId="0" borderId="4" xfId="0" applyNumberFormat="1" applyBorder="1"/>
    <xf numFmtId="2" fontId="14" fillId="0" borderId="0" xfId="0" applyNumberFormat="1" applyFont="1"/>
    <xf numFmtId="165" fontId="0" fillId="0" borderId="0" xfId="0" applyNumberFormat="1"/>
    <xf numFmtId="49" fontId="0" fillId="0" borderId="0" xfId="0" applyNumberFormat="1"/>
  </cellXfs>
  <cellStyles count="17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5 2" xfId="14" xr:uid="{A31DAA02-6FE9-498D-A7FF-079864A33115}"/>
    <cellStyle name="Normal 6" xfId="5" xr:uid="{00000000-0005-0000-0000-000032000000}"/>
    <cellStyle name="Percent 2" xfId="12" xr:uid="{00000000-0005-0000-0000-000007000000}"/>
    <cellStyle name="Percent 2 2" xfId="15" xr:uid="{294B034C-2A34-4E88-84DA-DE1012D77897}"/>
    <cellStyle name="Percent 3" xfId="13" xr:uid="{00000000-0005-0000-0000-000008000000}"/>
    <cellStyle name="Percent 3 2" xfId="16" xr:uid="{D0DAD722-6539-4C0D-931B-14EE07BAF2A7}"/>
    <cellStyle name="Procent 2" xfId="6" xr:uid="{00000000-0005-0000-0000-000039000000}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'EU-priser'!$A$192:$A$348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'EU-priser'!$B$192:$B$348</c:f>
              <c:numCache>
                <c:formatCode>General</c:formatCode>
                <c:ptCount val="157"/>
                <c:pt idx="0">
                  <c:v>87.98</c:v>
                </c:pt>
                <c:pt idx="1">
                  <c:v>84.77</c:v>
                </c:pt>
                <c:pt idx="2">
                  <c:v>87.71</c:v>
                </c:pt>
                <c:pt idx="3">
                  <c:v>84.59</c:v>
                </c:pt>
                <c:pt idx="4">
                  <c:v>83.53</c:v>
                </c:pt>
                <c:pt idx="5">
                  <c:v>82.61</c:v>
                </c:pt>
                <c:pt idx="6">
                  <c:v>80.05</c:v>
                </c:pt>
                <c:pt idx="7">
                  <c:v>80.44</c:v>
                </c:pt>
                <c:pt idx="8">
                  <c:v>78.849999999999994</c:v>
                </c:pt>
                <c:pt idx="9">
                  <c:v>76.98</c:v>
                </c:pt>
                <c:pt idx="10">
                  <c:v>76.260000000000005</c:v>
                </c:pt>
                <c:pt idx="11">
                  <c:v>72.14</c:v>
                </c:pt>
                <c:pt idx="12">
                  <c:v>73.02</c:v>
                </c:pt>
                <c:pt idx="13">
                  <c:v>70.12</c:v>
                </c:pt>
                <c:pt idx="14">
                  <c:v>72.38</c:v>
                </c:pt>
                <c:pt idx="15">
                  <c:v>66.08</c:v>
                </c:pt>
                <c:pt idx="16">
                  <c:v>66.150000000000006</c:v>
                </c:pt>
                <c:pt idx="17">
                  <c:v>65.94</c:v>
                </c:pt>
                <c:pt idx="18">
                  <c:v>65.11</c:v>
                </c:pt>
                <c:pt idx="19">
                  <c:v>63.52</c:v>
                </c:pt>
                <c:pt idx="20">
                  <c:v>64.47</c:v>
                </c:pt>
                <c:pt idx="21">
                  <c:v>63.26</c:v>
                </c:pt>
                <c:pt idx="22">
                  <c:v>64.14</c:v>
                </c:pt>
                <c:pt idx="23" formatCode="0.00">
                  <c:v>65.400000000000006</c:v>
                </c:pt>
                <c:pt idx="24">
                  <c:v>64.67</c:v>
                </c:pt>
                <c:pt idx="25">
                  <c:v>64.959999999999994</c:v>
                </c:pt>
                <c:pt idx="26" formatCode="0.00">
                  <c:v>69</c:v>
                </c:pt>
                <c:pt idx="27">
                  <c:v>71.31</c:v>
                </c:pt>
                <c:pt idx="28">
                  <c:v>73.010000000000005</c:v>
                </c:pt>
                <c:pt idx="29">
                  <c:v>75.67</c:v>
                </c:pt>
                <c:pt idx="30">
                  <c:v>77.75</c:v>
                </c:pt>
                <c:pt idx="31">
                  <c:v>79.14</c:v>
                </c:pt>
                <c:pt idx="32">
                  <c:v>78.45</c:v>
                </c:pt>
                <c:pt idx="33" formatCode="0.00">
                  <c:v>77.599999999999994</c:v>
                </c:pt>
                <c:pt idx="34">
                  <c:v>85.13</c:v>
                </c:pt>
                <c:pt idx="35" formatCode="0.00">
                  <c:v>80.2</c:v>
                </c:pt>
                <c:pt idx="36">
                  <c:v>82.36</c:v>
                </c:pt>
                <c:pt idx="37">
                  <c:v>84.87</c:v>
                </c:pt>
                <c:pt idx="38">
                  <c:v>83.54</c:v>
                </c:pt>
                <c:pt idx="39">
                  <c:v>87.31</c:v>
                </c:pt>
                <c:pt idx="40">
                  <c:v>86.03</c:v>
                </c:pt>
                <c:pt idx="41">
                  <c:v>87.77</c:v>
                </c:pt>
                <c:pt idx="42">
                  <c:v>87.29</c:v>
                </c:pt>
                <c:pt idx="43">
                  <c:v>88.59</c:v>
                </c:pt>
                <c:pt idx="44">
                  <c:v>88.64</c:v>
                </c:pt>
                <c:pt idx="45">
                  <c:v>88.27</c:v>
                </c:pt>
                <c:pt idx="46">
                  <c:v>90.24</c:v>
                </c:pt>
                <c:pt idx="47">
                  <c:v>90.28</c:v>
                </c:pt>
                <c:pt idx="48">
                  <c:v>90.63</c:v>
                </c:pt>
                <c:pt idx="49">
                  <c:v>89.31</c:v>
                </c:pt>
                <c:pt idx="50">
                  <c:v>89.18</c:v>
                </c:pt>
                <c:pt idx="51">
                  <c:v>88.15</c:v>
                </c:pt>
                <c:pt idx="52">
                  <c:v>87.58</c:v>
                </c:pt>
                <c:pt idx="53">
                  <c:v>86.04</c:v>
                </c:pt>
                <c:pt idx="54">
                  <c:v>86.11</c:v>
                </c:pt>
                <c:pt idx="55">
                  <c:v>87.34</c:v>
                </c:pt>
                <c:pt idx="56">
                  <c:v>83.87</c:v>
                </c:pt>
                <c:pt idx="57">
                  <c:v>84.17</c:v>
                </c:pt>
                <c:pt idx="58">
                  <c:v>82.76</c:v>
                </c:pt>
                <c:pt idx="59">
                  <c:v>79.97</c:v>
                </c:pt>
                <c:pt idx="60">
                  <c:v>80.05</c:v>
                </c:pt>
                <c:pt idx="61">
                  <c:v>77.92</c:v>
                </c:pt>
                <c:pt idx="62">
                  <c:v>77.239999999999995</c:v>
                </c:pt>
                <c:pt idx="63">
                  <c:v>75.38</c:v>
                </c:pt>
                <c:pt idx="64" formatCode="0.00">
                  <c:v>74</c:v>
                </c:pt>
                <c:pt idx="65">
                  <c:v>71.05</c:v>
                </c:pt>
                <c:pt idx="66">
                  <c:v>73.28</c:v>
                </c:pt>
                <c:pt idx="67">
                  <c:v>69.25</c:v>
                </c:pt>
                <c:pt idx="68">
                  <c:v>66.86</c:v>
                </c:pt>
                <c:pt idx="69">
                  <c:v>66.62</c:v>
                </c:pt>
                <c:pt idx="70">
                  <c:v>65.31</c:v>
                </c:pt>
                <c:pt idx="71">
                  <c:v>63.49</c:v>
                </c:pt>
                <c:pt idx="72">
                  <c:v>66.19</c:v>
                </c:pt>
                <c:pt idx="73" formatCode="0.00">
                  <c:v>65.5</c:v>
                </c:pt>
                <c:pt idx="74" formatCode="0.00">
                  <c:v>64.599999999999994</c:v>
                </c:pt>
                <c:pt idx="75">
                  <c:v>65.75</c:v>
                </c:pt>
                <c:pt idx="76">
                  <c:v>69.92</c:v>
                </c:pt>
                <c:pt idx="77">
                  <c:v>70.98</c:v>
                </c:pt>
                <c:pt idx="78">
                  <c:v>73.88</c:v>
                </c:pt>
                <c:pt idx="79">
                  <c:v>76.66</c:v>
                </c:pt>
                <c:pt idx="80">
                  <c:v>77.739999999999995</c:v>
                </c:pt>
                <c:pt idx="81">
                  <c:v>83.93</c:v>
                </c:pt>
                <c:pt idx="82">
                  <c:v>80.77</c:v>
                </c:pt>
                <c:pt idx="83">
                  <c:v>84.74</c:v>
                </c:pt>
                <c:pt idx="84">
                  <c:v>84.81</c:v>
                </c:pt>
                <c:pt idx="85">
                  <c:v>87.34</c:v>
                </c:pt>
                <c:pt idx="86">
                  <c:v>84.12</c:v>
                </c:pt>
                <c:pt idx="87">
                  <c:v>90.29</c:v>
                </c:pt>
                <c:pt idx="88" formatCode="0.00">
                  <c:v>87.2</c:v>
                </c:pt>
                <c:pt idx="89">
                  <c:v>92.41</c:v>
                </c:pt>
                <c:pt idx="90" formatCode="0.00">
                  <c:v>88.9</c:v>
                </c:pt>
                <c:pt idx="91">
                  <c:v>93.72</c:v>
                </c:pt>
                <c:pt idx="92">
                  <c:v>91.69</c:v>
                </c:pt>
                <c:pt idx="93" formatCode="0.00">
                  <c:v>98.2</c:v>
                </c:pt>
                <c:pt idx="94">
                  <c:v>97.13</c:v>
                </c:pt>
                <c:pt idx="95">
                  <c:v>97.02</c:v>
                </c:pt>
                <c:pt idx="96">
                  <c:v>99.17</c:v>
                </c:pt>
                <c:pt idx="97">
                  <c:v>100.39</c:v>
                </c:pt>
                <c:pt idx="98">
                  <c:v>96.23</c:v>
                </c:pt>
                <c:pt idx="99">
                  <c:v>97.18</c:v>
                </c:pt>
                <c:pt idx="100">
                  <c:v>96.89</c:v>
                </c:pt>
                <c:pt idx="101">
                  <c:v>95.68</c:v>
                </c:pt>
                <c:pt idx="102">
                  <c:v>97.76</c:v>
                </c:pt>
                <c:pt idx="103" formatCode="0.00">
                  <c:v>96.5</c:v>
                </c:pt>
                <c:pt idx="104">
                  <c:v>95.83</c:v>
                </c:pt>
                <c:pt idx="105">
                  <c:v>94.74</c:v>
                </c:pt>
                <c:pt idx="106">
                  <c:v>92.89</c:v>
                </c:pt>
                <c:pt idx="107">
                  <c:v>96.34</c:v>
                </c:pt>
                <c:pt idx="108">
                  <c:v>90.67</c:v>
                </c:pt>
                <c:pt idx="109">
                  <c:v>89.33</c:v>
                </c:pt>
                <c:pt idx="110">
                  <c:v>89.38</c:v>
                </c:pt>
                <c:pt idx="111">
                  <c:v>84.62</c:v>
                </c:pt>
                <c:pt idx="112">
                  <c:v>88.28</c:v>
                </c:pt>
                <c:pt idx="113">
                  <c:v>88.64</c:v>
                </c:pt>
                <c:pt idx="114">
                  <c:v>90.32</c:v>
                </c:pt>
                <c:pt idx="115">
                  <c:v>87.81</c:v>
                </c:pt>
                <c:pt idx="116" formatCode="0.00">
                  <c:v>87.1</c:v>
                </c:pt>
                <c:pt idx="117">
                  <c:v>85.85</c:v>
                </c:pt>
                <c:pt idx="118">
                  <c:v>87.51</c:v>
                </c:pt>
                <c:pt idx="119">
                  <c:v>83.02</c:v>
                </c:pt>
                <c:pt idx="120">
                  <c:v>85.16</c:v>
                </c:pt>
                <c:pt idx="121" formatCode="0.00">
                  <c:v>84.6</c:v>
                </c:pt>
                <c:pt idx="122">
                  <c:v>83.34</c:v>
                </c:pt>
                <c:pt idx="123">
                  <c:v>80.44</c:v>
                </c:pt>
                <c:pt idx="124">
                  <c:v>82.44</c:v>
                </c:pt>
                <c:pt idx="125" formatCode="0.00">
                  <c:v>83.4</c:v>
                </c:pt>
                <c:pt idx="126">
                  <c:v>81.510000000000005</c:v>
                </c:pt>
                <c:pt idx="127">
                  <c:v>84.33</c:v>
                </c:pt>
                <c:pt idx="128">
                  <c:v>87.12</c:v>
                </c:pt>
                <c:pt idx="129" formatCode="0.00">
                  <c:v>90.6</c:v>
                </c:pt>
                <c:pt idx="130">
                  <c:v>90.36</c:v>
                </c:pt>
                <c:pt idx="131">
                  <c:v>96.83</c:v>
                </c:pt>
                <c:pt idx="132">
                  <c:v>93.38</c:v>
                </c:pt>
                <c:pt idx="133">
                  <c:v>101.67</c:v>
                </c:pt>
                <c:pt idx="134">
                  <c:v>98.53</c:v>
                </c:pt>
                <c:pt idx="135">
                  <c:v>98.41</c:v>
                </c:pt>
                <c:pt idx="136">
                  <c:v>95.74</c:v>
                </c:pt>
                <c:pt idx="137">
                  <c:v>100.34</c:v>
                </c:pt>
                <c:pt idx="138">
                  <c:v>101.32</c:v>
                </c:pt>
                <c:pt idx="139" formatCode="0.00">
                  <c:v>103.7</c:v>
                </c:pt>
                <c:pt idx="140">
                  <c:v>105.06</c:v>
                </c:pt>
                <c:pt idx="141">
                  <c:v>100.65</c:v>
                </c:pt>
                <c:pt idx="142">
                  <c:v>102.58</c:v>
                </c:pt>
                <c:pt idx="143">
                  <c:v>106.01</c:v>
                </c:pt>
                <c:pt idx="144">
                  <c:v>104.09</c:v>
                </c:pt>
                <c:pt idx="145">
                  <c:v>106.89</c:v>
                </c:pt>
                <c:pt idx="146">
                  <c:v>107.87</c:v>
                </c:pt>
                <c:pt idx="147">
                  <c:v>103.64</c:v>
                </c:pt>
                <c:pt idx="148">
                  <c:v>109.82</c:v>
                </c:pt>
                <c:pt idx="149">
                  <c:v>110.47</c:v>
                </c:pt>
                <c:pt idx="150">
                  <c:v>106.99</c:v>
                </c:pt>
                <c:pt idx="151">
                  <c:v>107.06</c:v>
                </c:pt>
                <c:pt idx="152">
                  <c:v>100.61</c:v>
                </c:pt>
                <c:pt idx="153">
                  <c:v>104.03</c:v>
                </c:pt>
                <c:pt idx="154">
                  <c:v>102.62</c:v>
                </c:pt>
                <c:pt idx="155">
                  <c:v>100.43</c:v>
                </c:pt>
                <c:pt idx="156">
                  <c:v>101.47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'EU-priser'!$A$192:$A$348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'EU-priser'!$C$192:$C$348</c:f>
              <c:numCache>
                <c:formatCode>0.00</c:formatCode>
                <c:ptCount val="157"/>
                <c:pt idx="0">
                  <c:v>97.502615279999986</c:v>
                </c:pt>
                <c:pt idx="1">
                  <c:v>106.43070503</c:v>
                </c:pt>
                <c:pt idx="2">
                  <c:v>101.47846760000002</c:v>
                </c:pt>
                <c:pt idx="3">
                  <c:v>97.241661440000001</c:v>
                </c:pt>
                <c:pt idx="4">
                  <c:v>98.867059940000004</c:v>
                </c:pt>
                <c:pt idx="5">
                  <c:v>98.933469712000004</c:v>
                </c:pt>
                <c:pt idx="6">
                  <c:v>99.008025599999996</c:v>
                </c:pt>
                <c:pt idx="7">
                  <c:v>99.653494899999984</c:v>
                </c:pt>
                <c:pt idx="8">
                  <c:v>100.61587824999999</c:v>
                </c:pt>
                <c:pt idx="9">
                  <c:v>96.054196139999988</c:v>
                </c:pt>
                <c:pt idx="10">
                  <c:v>84.528839820000002</c:v>
                </c:pt>
                <c:pt idx="11">
                  <c:v>98.084197960000012</c:v>
                </c:pt>
                <c:pt idx="12">
                  <c:v>97.403629199999983</c:v>
                </c:pt>
                <c:pt idx="13">
                  <c:v>93.97998917999999</c:v>
                </c:pt>
                <c:pt idx="14">
                  <c:v>95.140154780000017</c:v>
                </c:pt>
                <c:pt idx="15">
                  <c:v>93.62563938000001</c:v>
                </c:pt>
                <c:pt idx="16">
                  <c:v>94.453786559999998</c:v>
                </c:pt>
                <c:pt idx="17">
                  <c:v>93.069277280000009</c:v>
                </c:pt>
                <c:pt idx="18">
                  <c:v>97.332444029999991</c:v>
                </c:pt>
                <c:pt idx="19">
                  <c:v>97.909169680000005</c:v>
                </c:pt>
                <c:pt idx="20">
                  <c:v>96.446295699999993</c:v>
                </c:pt>
                <c:pt idx="21">
                  <c:v>91.765358670000012</c:v>
                </c:pt>
                <c:pt idx="22">
                  <c:v>93.044960680000003</c:v>
                </c:pt>
                <c:pt idx="23">
                  <c:v>92.137578749999989</c:v>
                </c:pt>
                <c:pt idx="24">
                  <c:v>88.712772000000001</c:v>
                </c:pt>
                <c:pt idx="25">
                  <c:v>94.893630000000002</c:v>
                </c:pt>
                <c:pt idx="26">
                  <c:v>92.190437279999998</c:v>
                </c:pt>
                <c:pt idx="28">
                  <c:v>90.896767499999982</c:v>
                </c:pt>
                <c:pt idx="29">
                  <c:v>95.09745599999998</c:v>
                </c:pt>
                <c:pt idx="30">
                  <c:v>95.477062000000018</c:v>
                </c:pt>
                <c:pt idx="31">
                  <c:v>94.195084269999995</c:v>
                </c:pt>
                <c:pt idx="32">
                  <c:v>92.46971520000001</c:v>
                </c:pt>
                <c:pt idx="33">
                  <c:v>91.947609449999987</c:v>
                </c:pt>
                <c:pt idx="34">
                  <c:v>93.092459250000005</c:v>
                </c:pt>
                <c:pt idx="35">
                  <c:v>92.447380550000005</c:v>
                </c:pt>
                <c:pt idx="36">
                  <c:v>88.298985000000002</c:v>
                </c:pt>
                <c:pt idx="37">
                  <c:v>90.457426400000003</c:v>
                </c:pt>
                <c:pt idx="38">
                  <c:v>95.663606219999991</c:v>
                </c:pt>
                <c:pt idx="39">
                  <c:v>94.055801749999986</c:v>
                </c:pt>
                <c:pt idx="40">
                  <c:v>92.811977499999983</c:v>
                </c:pt>
                <c:pt idx="41">
                  <c:v>92.820030599999981</c:v>
                </c:pt>
                <c:pt idx="42">
                  <c:v>100.56209982999999</c:v>
                </c:pt>
                <c:pt idx="43">
                  <c:v>106.9145568</c:v>
                </c:pt>
                <c:pt idx="44">
                  <c:v>120.07896471999999</c:v>
                </c:pt>
                <c:pt idx="45">
                  <c:v>122.33080606</c:v>
                </c:pt>
                <c:pt idx="46">
                  <c:v>118.23232050000001</c:v>
                </c:pt>
                <c:pt idx="47">
                  <c:v>119.7283185</c:v>
                </c:pt>
                <c:pt idx="48">
                  <c:v>119.15304730000001</c:v>
                </c:pt>
                <c:pt idx="49">
                  <c:v>112.43175029999998</c:v>
                </c:pt>
                <c:pt idx="50">
                  <c:v>113.4436245</c:v>
                </c:pt>
                <c:pt idx="51">
                  <c:v>119.98185792</c:v>
                </c:pt>
                <c:pt idx="52">
                  <c:v>110.597047</c:v>
                </c:pt>
                <c:pt idx="53">
                  <c:v>112.88389530000001</c:v>
                </c:pt>
                <c:pt idx="54">
                  <c:v>110.30250264999999</c:v>
                </c:pt>
                <c:pt idx="55">
                  <c:v>107.47273095</c:v>
                </c:pt>
                <c:pt idx="56">
                  <c:v>104.78025</c:v>
                </c:pt>
                <c:pt idx="57">
                  <c:v>105.8858125</c:v>
                </c:pt>
                <c:pt idx="58">
                  <c:v>107.09106135</c:v>
                </c:pt>
                <c:pt idx="59">
                  <c:v>102.7743682</c:v>
                </c:pt>
                <c:pt idx="60">
                  <c:v>103.20350740000001</c:v>
                </c:pt>
                <c:pt idx="61">
                  <c:v>101.00176664999999</c:v>
                </c:pt>
                <c:pt idx="62">
                  <c:v>97.239319649999999</c:v>
                </c:pt>
                <c:pt idx="63">
                  <c:v>97.530144399999998</c:v>
                </c:pt>
                <c:pt idx="64">
                  <c:v>97.476102999999995</c:v>
                </c:pt>
                <c:pt idx="65">
                  <c:v>99.436935099999999</c:v>
                </c:pt>
                <c:pt idx="66">
                  <c:v>97.565560399999995</c:v>
                </c:pt>
                <c:pt idx="67">
                  <c:v>97.265546250000014</c:v>
                </c:pt>
                <c:pt idx="68">
                  <c:v>101.62511239999999</c:v>
                </c:pt>
                <c:pt idx="69">
                  <c:v>99.555924650000009</c:v>
                </c:pt>
                <c:pt idx="70">
                  <c:v>99.571499750000001</c:v>
                </c:pt>
                <c:pt idx="71">
                  <c:v>100.99798815</c:v>
                </c:pt>
                <c:pt idx="72">
                  <c:v>105.696164</c:v>
                </c:pt>
                <c:pt idx="73">
                  <c:v>106.72300589999999</c:v>
                </c:pt>
                <c:pt idx="74">
                  <c:v>104.21961300000001</c:v>
                </c:pt>
                <c:pt idx="75">
                  <c:v>108.69766960000001</c:v>
                </c:pt>
                <c:pt idx="76">
                  <c:v>108.54666</c:v>
                </c:pt>
                <c:pt idx="77">
                  <c:v>102.59865000000001</c:v>
                </c:pt>
                <c:pt idx="78">
                  <c:v>103.2449816</c:v>
                </c:pt>
                <c:pt idx="79">
                  <c:v>122.94544500000001</c:v>
                </c:pt>
                <c:pt idx="80">
                  <c:v>122.51704500000001</c:v>
                </c:pt>
                <c:pt idx="81">
                  <c:v>123.13287000000001</c:v>
                </c:pt>
                <c:pt idx="82">
                  <c:v>98.272746000000012</c:v>
                </c:pt>
                <c:pt idx="83">
                  <c:v>104.46368170000001</c:v>
                </c:pt>
                <c:pt idx="84">
                  <c:v>119.3846752</c:v>
                </c:pt>
                <c:pt idx="85">
                  <c:v>117.4337752</c:v>
                </c:pt>
                <c:pt idx="86">
                  <c:v>116.9967736</c:v>
                </c:pt>
                <c:pt idx="87">
                  <c:v>110.89127425</c:v>
                </c:pt>
                <c:pt idx="88">
                  <c:v>111.20536360000001</c:v>
                </c:pt>
                <c:pt idx="89">
                  <c:v>106.99406800000001</c:v>
                </c:pt>
                <c:pt idx="90">
                  <c:v>107.37329706</c:v>
                </c:pt>
                <c:pt idx="91">
                  <c:v>115.6449008</c:v>
                </c:pt>
                <c:pt idx="92">
                  <c:v>114.52429000000001</c:v>
                </c:pt>
                <c:pt idx="93">
                  <c:v>119.17215300000001</c:v>
                </c:pt>
                <c:pt idx="94">
                  <c:v>119.96262635999999</c:v>
                </c:pt>
                <c:pt idx="95">
                  <c:v>118.96790639999999</c:v>
                </c:pt>
                <c:pt idx="96">
                  <c:v>118.43994869999999</c:v>
                </c:pt>
                <c:pt idx="97">
                  <c:v>121.37671875000001</c:v>
                </c:pt>
                <c:pt idx="98">
                  <c:v>115.67009999999999</c:v>
                </c:pt>
                <c:pt idx="99">
                  <c:v>117.39642587</c:v>
                </c:pt>
                <c:pt idx="100">
                  <c:v>112.91486820000002</c:v>
                </c:pt>
                <c:pt idx="101">
                  <c:v>114.41857845</c:v>
                </c:pt>
                <c:pt idx="102">
                  <c:v>118.72717280000001</c:v>
                </c:pt>
                <c:pt idx="103">
                  <c:v>114.8930946</c:v>
                </c:pt>
                <c:pt idx="104">
                  <c:v>115.6468299</c:v>
                </c:pt>
                <c:pt idx="105">
                  <c:v>116.75993928000001</c:v>
                </c:pt>
                <c:pt idx="106">
                  <c:v>116.9241964</c:v>
                </c:pt>
                <c:pt idx="107">
                  <c:v>116.8912392</c:v>
                </c:pt>
                <c:pt idx="108">
                  <c:v>114.7010976</c:v>
                </c:pt>
                <c:pt idx="109">
                  <c:v>110.39983554999999</c:v>
                </c:pt>
                <c:pt idx="110">
                  <c:v>112.25275005</c:v>
                </c:pt>
                <c:pt idx="111">
                  <c:v>109.83391020000002</c:v>
                </c:pt>
                <c:pt idx="112">
                  <c:v>109.28465300000001</c:v>
                </c:pt>
                <c:pt idx="113">
                  <c:v>110.43146449999999</c:v>
                </c:pt>
                <c:pt idx="114">
                  <c:v>109.115061</c:v>
                </c:pt>
                <c:pt idx="115">
                  <c:v>112.0297836</c:v>
                </c:pt>
                <c:pt idx="116">
                  <c:v>110.96414234999999</c:v>
                </c:pt>
                <c:pt idx="117">
                  <c:v>113.59993575000001</c:v>
                </c:pt>
                <c:pt idx="118">
                  <c:v>101.7048513</c:v>
                </c:pt>
                <c:pt idx="119">
                  <c:v>99.944650200000012</c:v>
                </c:pt>
                <c:pt idx="120">
                  <c:v>98.0306432</c:v>
                </c:pt>
                <c:pt idx="121">
                  <c:v>107.86347299999998</c:v>
                </c:pt>
                <c:pt idx="122">
                  <c:v>109.68442639999999</c:v>
                </c:pt>
                <c:pt idx="123">
                  <c:v>109.269665</c:v>
                </c:pt>
                <c:pt idx="124">
                  <c:v>112.40520059999999</c:v>
                </c:pt>
                <c:pt idx="125">
                  <c:v>105.79526870000001</c:v>
                </c:pt>
                <c:pt idx="126">
                  <c:v>112.18734479999999</c:v>
                </c:pt>
                <c:pt idx="127">
                  <c:v>103.4270277</c:v>
                </c:pt>
                <c:pt idx="128">
                  <c:v>102.49075979999999</c:v>
                </c:pt>
                <c:pt idx="129">
                  <c:v>103.49142359999999</c:v>
                </c:pt>
                <c:pt idx="130">
                  <c:v>105.33264</c:v>
                </c:pt>
                <c:pt idx="131">
                  <c:v>117.94341</c:v>
                </c:pt>
                <c:pt idx="132">
                  <c:v>105.5752663</c:v>
                </c:pt>
                <c:pt idx="133">
                  <c:v>100.945216</c:v>
                </c:pt>
                <c:pt idx="134">
                  <c:v>101.1519873</c:v>
                </c:pt>
                <c:pt idx="135">
                  <c:v>93.414679649999997</c:v>
                </c:pt>
                <c:pt idx="136">
                  <c:v>100.67171654999999</c:v>
                </c:pt>
                <c:pt idx="137">
                  <c:v>91.637334250000009</c:v>
                </c:pt>
                <c:pt idx="138">
                  <c:v>96.03449028</c:v>
                </c:pt>
                <c:pt idx="139">
                  <c:v>104.8492088</c:v>
                </c:pt>
                <c:pt idx="140">
                  <c:v>106.003142</c:v>
                </c:pt>
                <c:pt idx="141">
                  <c:v>106.2852121</c:v>
                </c:pt>
                <c:pt idx="142">
                  <c:v>107.38905975</c:v>
                </c:pt>
                <c:pt idx="143">
                  <c:v>112.36658899999999</c:v>
                </c:pt>
                <c:pt idx="144">
                  <c:v>112.6928166</c:v>
                </c:pt>
                <c:pt idx="145">
                  <c:v>108.226454</c:v>
                </c:pt>
                <c:pt idx="146">
                  <c:v>118.37354760000001</c:v>
                </c:pt>
                <c:pt idx="147">
                  <c:v>115.7357799</c:v>
                </c:pt>
                <c:pt idx="148">
                  <c:v>116.613632</c:v>
                </c:pt>
                <c:pt idx="149">
                  <c:v>117.39897585</c:v>
                </c:pt>
                <c:pt idx="150">
                  <c:v>119.82686820000002</c:v>
                </c:pt>
                <c:pt idx="151">
                  <c:v>121.05788059999998</c:v>
                </c:pt>
                <c:pt idx="152">
                  <c:v>120.49384225</c:v>
                </c:pt>
                <c:pt idx="153">
                  <c:v>120.183204</c:v>
                </c:pt>
                <c:pt idx="154">
                  <c:v>121.17914549999999</c:v>
                </c:pt>
                <c:pt idx="155">
                  <c:v>116.63235840000002</c:v>
                </c:pt>
                <c:pt idx="156">
                  <c:v>113.6873781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'EU-priser'!$A$192:$A$348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'EU-priser'!$D$192:$D$348</c:f>
              <c:numCache>
                <c:formatCode>0.00</c:formatCode>
                <c:ptCount val="157"/>
                <c:pt idx="1">
                  <c:v>88.265591180000001</c:v>
                </c:pt>
                <c:pt idx="2">
                  <c:v>83.946492649999996</c:v>
                </c:pt>
                <c:pt idx="3">
                  <c:v>81.542021120000001</c:v>
                </c:pt>
                <c:pt idx="4">
                  <c:v>79.18313083999999</c:v>
                </c:pt>
                <c:pt idx="5">
                  <c:v>75.654004160000014</c:v>
                </c:pt>
                <c:pt idx="6">
                  <c:v>74.423610909999994</c:v>
                </c:pt>
                <c:pt idx="7">
                  <c:v>72.17439358</c:v>
                </c:pt>
                <c:pt idx="8">
                  <c:v>73.722666699999991</c:v>
                </c:pt>
                <c:pt idx="9">
                  <c:v>74.147474340000002</c:v>
                </c:pt>
                <c:pt idx="10">
                  <c:v>73.391120529999995</c:v>
                </c:pt>
                <c:pt idx="11">
                  <c:v>73.511377379999999</c:v>
                </c:pt>
                <c:pt idx="14">
                  <c:v>70.841984890000006</c:v>
                </c:pt>
                <c:pt idx="15">
                  <c:v>71.597580860000008</c:v>
                </c:pt>
                <c:pt idx="16">
                  <c:v>71.198880480000014</c:v>
                </c:pt>
                <c:pt idx="17">
                  <c:v>71.993327840000006</c:v>
                </c:pt>
                <c:pt idx="18">
                  <c:v>73.847062649999998</c:v>
                </c:pt>
                <c:pt idx="19">
                  <c:v>74.42357392000001</c:v>
                </c:pt>
                <c:pt idx="20">
                  <c:v>74.018062259999994</c:v>
                </c:pt>
                <c:pt idx="21">
                  <c:v>73.572194070000009</c:v>
                </c:pt>
                <c:pt idx="22">
                  <c:v>73.788407070000005</c:v>
                </c:pt>
                <c:pt idx="23">
                  <c:v>72.444415050000003</c:v>
                </c:pt>
                <c:pt idx="24">
                  <c:v>72.173807400000001</c:v>
                </c:pt>
                <c:pt idx="25">
                  <c:v>72.345292500000014</c:v>
                </c:pt>
                <c:pt idx="26">
                  <c:v>71.430231599999999</c:v>
                </c:pt>
                <c:pt idx="27">
                  <c:v>72.264919199999994</c:v>
                </c:pt>
                <c:pt idx="28">
                  <c:v>73.962252000000007</c:v>
                </c:pt>
                <c:pt idx="29">
                  <c:v>74.609886000000003</c:v>
                </c:pt>
                <c:pt idx="30">
                  <c:v>75.952396000000007</c:v>
                </c:pt>
                <c:pt idx="31">
                  <c:v>76.63277085</c:v>
                </c:pt>
                <c:pt idx="32">
                  <c:v>76.714797600000011</c:v>
                </c:pt>
                <c:pt idx="33">
                  <c:v>77.266993499999998</c:v>
                </c:pt>
                <c:pt idx="34">
                  <c:v>78.923839900000004</c:v>
                </c:pt>
                <c:pt idx="35">
                  <c:v>81.656517249999993</c:v>
                </c:pt>
                <c:pt idx="36">
                  <c:v>84.668511360000011</c:v>
                </c:pt>
                <c:pt idx="37">
                  <c:v>88.260351200000002</c:v>
                </c:pt>
                <c:pt idx="38">
                  <c:v>91.859731979999992</c:v>
                </c:pt>
                <c:pt idx="39">
                  <c:v>96.30209425000001</c:v>
                </c:pt>
                <c:pt idx="40">
                  <c:v>99.246385000000004</c:v>
                </c:pt>
                <c:pt idx="41">
                  <c:v>100.1332776</c:v>
                </c:pt>
                <c:pt idx="42">
                  <c:v>101.50504668000002</c:v>
                </c:pt>
                <c:pt idx="43">
                  <c:v>107.320464</c:v>
                </c:pt>
                <c:pt idx="44">
                  <c:v>110.40929899999999</c:v>
                </c:pt>
                <c:pt idx="45">
                  <c:v>106.85103604</c:v>
                </c:pt>
                <c:pt idx="46">
                  <c:v>105.78035474999999</c:v>
                </c:pt>
                <c:pt idx="47">
                  <c:v>106.7959305</c:v>
                </c:pt>
                <c:pt idx="48">
                  <c:v>107.0854477</c:v>
                </c:pt>
                <c:pt idx="49">
                  <c:v>105.43867200000001</c:v>
                </c:pt>
                <c:pt idx="50">
                  <c:v>104.39084000000001</c:v>
                </c:pt>
                <c:pt idx="51">
                  <c:v>97.230487499999995</c:v>
                </c:pt>
                <c:pt idx="52">
                  <c:v>92.243525000000005</c:v>
                </c:pt>
                <c:pt idx="53">
                  <c:v>91.317884550000002</c:v>
                </c:pt>
                <c:pt idx="54">
                  <c:v>87.307714599999997</c:v>
                </c:pt>
                <c:pt idx="55">
                  <c:v>82.743759449999999</c:v>
                </c:pt>
                <c:pt idx="56">
                  <c:v>81.199179000000001</c:v>
                </c:pt>
                <c:pt idx="57">
                  <c:v>82.588587250000003</c:v>
                </c:pt>
                <c:pt idx="58">
                  <c:v>82.272857030000011</c:v>
                </c:pt>
                <c:pt idx="59">
                  <c:v>82.541138649999994</c:v>
                </c:pt>
                <c:pt idx="60">
                  <c:v>82.841927749999996</c:v>
                </c:pt>
                <c:pt idx="61">
                  <c:v>82.072583500000007</c:v>
                </c:pt>
                <c:pt idx="62">
                  <c:v>81.242662050000007</c:v>
                </c:pt>
                <c:pt idx="63">
                  <c:v>81.314535640000003</c:v>
                </c:pt>
                <c:pt idx="64">
                  <c:v>80.987664500000008</c:v>
                </c:pt>
                <c:pt idx="65">
                  <c:v>81.138563300000015</c:v>
                </c:pt>
                <c:pt idx="66">
                  <c:v>80.446382599999993</c:v>
                </c:pt>
                <c:pt idx="67">
                  <c:v>81.251327500000002</c:v>
                </c:pt>
                <c:pt idx="68">
                  <c:v>82.122346599999986</c:v>
                </c:pt>
                <c:pt idx="69">
                  <c:v>83.494133450000007</c:v>
                </c:pt>
                <c:pt idx="70">
                  <c:v>85.406363249999998</c:v>
                </c:pt>
                <c:pt idx="71">
                  <c:v>87.674953049999999</c:v>
                </c:pt>
                <c:pt idx="72">
                  <c:v>87.512613000000002</c:v>
                </c:pt>
                <c:pt idx="73">
                  <c:v>88.846977750000008</c:v>
                </c:pt>
                <c:pt idx="74">
                  <c:v>89.401735200000005</c:v>
                </c:pt>
                <c:pt idx="75">
                  <c:v>90.632838400000011</c:v>
                </c:pt>
                <c:pt idx="76">
                  <c:v>93.7718694</c:v>
                </c:pt>
                <c:pt idx="77">
                  <c:v>95.250928500000015</c:v>
                </c:pt>
                <c:pt idx="78">
                  <c:v>97.473701200000008</c:v>
                </c:pt>
                <c:pt idx="79">
                  <c:v>98.032634099999996</c:v>
                </c:pt>
                <c:pt idx="80">
                  <c:v>98.625649249999995</c:v>
                </c:pt>
                <c:pt idx="81">
                  <c:v>100.6516362</c:v>
                </c:pt>
                <c:pt idx="82">
                  <c:v>104.10053499999999</c:v>
                </c:pt>
                <c:pt idx="83">
                  <c:v>102.2658455</c:v>
                </c:pt>
                <c:pt idx="84">
                  <c:v>99.169781999999984</c:v>
                </c:pt>
                <c:pt idx="85">
                  <c:v>97.574049799999997</c:v>
                </c:pt>
                <c:pt idx="86">
                  <c:v>99.125889749999999</c:v>
                </c:pt>
                <c:pt idx="87">
                  <c:v>98.806118749999996</c:v>
                </c:pt>
                <c:pt idx="88">
                  <c:v>98.606556800000021</c:v>
                </c:pt>
                <c:pt idx="89">
                  <c:v>96.345130100000006</c:v>
                </c:pt>
                <c:pt idx="90">
                  <c:v>94.838287860000008</c:v>
                </c:pt>
                <c:pt idx="91">
                  <c:v>93.801860100000013</c:v>
                </c:pt>
                <c:pt idx="92">
                  <c:v>94.692312000000001</c:v>
                </c:pt>
                <c:pt idx="93">
                  <c:v>98.344598399999995</c:v>
                </c:pt>
                <c:pt idx="94">
                  <c:v>100.49519249999999</c:v>
                </c:pt>
                <c:pt idx="95">
                  <c:v>99.750862119999979</c:v>
                </c:pt>
                <c:pt idx="96">
                  <c:v>94.942945000000009</c:v>
                </c:pt>
                <c:pt idx="97">
                  <c:v>95.190156249999987</c:v>
                </c:pt>
                <c:pt idx="98">
                  <c:v>95.156880000000001</c:v>
                </c:pt>
                <c:pt idx="99">
                  <c:v>93.892214140000007</c:v>
                </c:pt>
                <c:pt idx="100">
                  <c:v>91.458713759999995</c:v>
                </c:pt>
                <c:pt idx="101">
                  <c:v>89.242076549999993</c:v>
                </c:pt>
                <c:pt idx="102">
                  <c:v>89.043191000000007</c:v>
                </c:pt>
                <c:pt idx="103">
                  <c:v>90.243857549999987</c:v>
                </c:pt>
                <c:pt idx="104">
                  <c:v>90.902124599999993</c:v>
                </c:pt>
                <c:pt idx="105">
                  <c:v>91.013291969999997</c:v>
                </c:pt>
                <c:pt idx="106">
                  <c:v>92.095467950000014</c:v>
                </c:pt>
                <c:pt idx="107">
                  <c:v>88.192942799999997</c:v>
                </c:pt>
                <c:pt idx="108">
                  <c:v>88.300674300000011</c:v>
                </c:pt>
                <c:pt idx="109">
                  <c:v>87.660374949999991</c:v>
                </c:pt>
                <c:pt idx="110">
                  <c:v>87.356212650000003</c:v>
                </c:pt>
                <c:pt idx="111">
                  <c:v>85.807917000000003</c:v>
                </c:pt>
                <c:pt idx="112">
                  <c:v>85.990743000000009</c:v>
                </c:pt>
                <c:pt idx="113">
                  <c:v>85.93262</c:v>
                </c:pt>
                <c:pt idx="114">
                  <c:v>84.21256799999999</c:v>
                </c:pt>
                <c:pt idx="115">
                  <c:v>82.289680199999992</c:v>
                </c:pt>
                <c:pt idx="116">
                  <c:v>81.753544349999999</c:v>
                </c:pt>
                <c:pt idx="117">
                  <c:v>82.70881254999999</c:v>
                </c:pt>
                <c:pt idx="118">
                  <c:v>82.46736030000001</c:v>
                </c:pt>
                <c:pt idx="119">
                  <c:v>82.317844199999996</c:v>
                </c:pt>
                <c:pt idx="120">
                  <c:v>82.553395199999997</c:v>
                </c:pt>
                <c:pt idx="121">
                  <c:v>82.502193999999989</c:v>
                </c:pt>
                <c:pt idx="122">
                  <c:v>81.559739199999996</c:v>
                </c:pt>
                <c:pt idx="123">
                  <c:v>80.408000000000015</c:v>
                </c:pt>
                <c:pt idx="124">
                  <c:v>82.3059552</c:v>
                </c:pt>
                <c:pt idx="125">
                  <c:v>82.072007049999996</c:v>
                </c:pt>
                <c:pt idx="126">
                  <c:v>82.633254399999998</c:v>
                </c:pt>
                <c:pt idx="127">
                  <c:v>82.647503849999993</c:v>
                </c:pt>
                <c:pt idx="128">
                  <c:v>82.799628599999991</c:v>
                </c:pt>
                <c:pt idx="129">
                  <c:v>82.251862099999997</c:v>
                </c:pt>
                <c:pt idx="130">
                  <c:v>82.384081600000002</c:v>
                </c:pt>
                <c:pt idx="131">
                  <c:v>81.749427999999995</c:v>
                </c:pt>
                <c:pt idx="132">
                  <c:v>81.662540899999996</c:v>
                </c:pt>
                <c:pt idx="133">
                  <c:v>81.205439199999986</c:v>
                </c:pt>
                <c:pt idx="134">
                  <c:v>81.525498299999995</c:v>
                </c:pt>
                <c:pt idx="135">
                  <c:v>79.89923834999999</c:v>
                </c:pt>
                <c:pt idx="136">
                  <c:v>78.132597349999998</c:v>
                </c:pt>
                <c:pt idx="137">
                  <c:v>79.172820950000002</c:v>
                </c:pt>
                <c:pt idx="138">
                  <c:v>79.271859239999998</c:v>
                </c:pt>
                <c:pt idx="139">
                  <c:v>79.838855300000006</c:v>
                </c:pt>
                <c:pt idx="140">
                  <c:v>80.277651109999994</c:v>
                </c:pt>
                <c:pt idx="141">
                  <c:v>81.817489499999994</c:v>
                </c:pt>
                <c:pt idx="142">
                  <c:v>86.817852149999993</c:v>
                </c:pt>
                <c:pt idx="143">
                  <c:v>93.402327999999997</c:v>
                </c:pt>
                <c:pt idx="144">
                  <c:v>95.375040599999991</c:v>
                </c:pt>
                <c:pt idx="145">
                  <c:v>97.308013600000024</c:v>
                </c:pt>
                <c:pt idx="146">
                  <c:v>97.058052000000018</c:v>
                </c:pt>
                <c:pt idx="147">
                  <c:v>99.069991800000011</c:v>
                </c:pt>
                <c:pt idx="148">
                  <c:v>101.189722</c:v>
                </c:pt>
                <c:pt idx="149">
                  <c:v>100.52410109999998</c:v>
                </c:pt>
                <c:pt idx="150">
                  <c:v>99.7377264</c:v>
                </c:pt>
                <c:pt idx="151">
                  <c:v>100.91249979999999</c:v>
                </c:pt>
                <c:pt idx="152">
                  <c:v>101.45047825000002</c:v>
                </c:pt>
                <c:pt idx="153">
                  <c:v>100.7569792</c:v>
                </c:pt>
                <c:pt idx="154">
                  <c:v>101.650248</c:v>
                </c:pt>
                <c:pt idx="155">
                  <c:v>103.03246240000001</c:v>
                </c:pt>
                <c:pt idx="156">
                  <c:v>103.08294180000001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'EU-priser'!$A$192:$A$348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'EU-priser'!$E$192:$E$348</c:f>
              <c:numCache>
                <c:formatCode>0.00</c:formatCode>
                <c:ptCount val="157"/>
                <c:pt idx="0">
                  <c:v>95.707080000000005</c:v>
                </c:pt>
                <c:pt idx="1">
                  <c:v>97.517358999999999</c:v>
                </c:pt>
                <c:pt idx="2">
                  <c:v>97.776994999999999</c:v>
                </c:pt>
                <c:pt idx="3">
                  <c:v>93.700096000000002</c:v>
                </c:pt>
                <c:pt idx="4">
                  <c:v>94.326033999999993</c:v>
                </c:pt>
                <c:pt idx="5">
                  <c:v>94.101056</c:v>
                </c:pt>
                <c:pt idx="6">
                  <c:v>94.460782000000009</c:v>
                </c:pt>
                <c:pt idx="7">
                  <c:v>94.090400000000002</c:v>
                </c:pt>
                <c:pt idx="8">
                  <c:v>95.490129999999994</c:v>
                </c:pt>
                <c:pt idx="9">
                  <c:v>95.143199999999993</c:v>
                </c:pt>
                <c:pt idx="10">
                  <c:v>94.546492000000001</c:v>
                </c:pt>
                <c:pt idx="11">
                  <c:v>95.211200000000005</c:v>
                </c:pt>
                <c:pt idx="12">
                  <c:v>94.929282000000001</c:v>
                </c:pt>
                <c:pt idx="13">
                  <c:v>95.643035999999981</c:v>
                </c:pt>
                <c:pt idx="14">
                  <c:v>92.398091999999991</c:v>
                </c:pt>
                <c:pt idx="15">
                  <c:v>94.000945999999999</c:v>
                </c:pt>
                <c:pt idx="16">
                  <c:v>94.687039999999996</c:v>
                </c:pt>
                <c:pt idx="17">
                  <c:v>96.303647999999995</c:v>
                </c:pt>
                <c:pt idx="18">
                  <c:v>98.415604999999999</c:v>
                </c:pt>
                <c:pt idx="19">
                  <c:v>99.612256000000002</c:v>
                </c:pt>
                <c:pt idx="20">
                  <c:v>99.352321999999987</c:v>
                </c:pt>
                <c:pt idx="21">
                  <c:v>98.307327000000001</c:v>
                </c:pt>
                <c:pt idx="22">
                  <c:v>98.174250999999998</c:v>
                </c:pt>
                <c:pt idx="23">
                  <c:v>99.159480000000002</c:v>
                </c:pt>
                <c:pt idx="24">
                  <c:v>98.107740000000007</c:v>
                </c:pt>
                <c:pt idx="25">
                  <c:v>99.342749999999995</c:v>
                </c:pt>
                <c:pt idx="26">
                  <c:v>98.505396000000005</c:v>
                </c:pt>
                <c:pt idx="27">
                  <c:v>99.087279999999993</c:v>
                </c:pt>
                <c:pt idx="28">
                  <c:v>99.317399999999992</c:v>
                </c:pt>
                <c:pt idx="29">
                  <c:v>99.763599999999997</c:v>
                </c:pt>
                <c:pt idx="30">
                  <c:v>100.25780000000002</c:v>
                </c:pt>
                <c:pt idx="31">
                  <c:v>98.71301600000001</c:v>
                </c:pt>
                <c:pt idx="32">
                  <c:v>96.792120000000011</c:v>
                </c:pt>
                <c:pt idx="33">
                  <c:v>95.892749999999992</c:v>
                </c:pt>
                <c:pt idx="34">
                  <c:v>95.531440000000003</c:v>
                </c:pt>
                <c:pt idx="35">
                  <c:v>95.147885000000002</c:v>
                </c:pt>
                <c:pt idx="36">
                  <c:v>97.058916000000011</c:v>
                </c:pt>
                <c:pt idx="37">
                  <c:v>98.578119999999998</c:v>
                </c:pt>
                <c:pt idx="38">
                  <c:v>102.195318</c:v>
                </c:pt>
                <c:pt idx="39">
                  <c:v>107.63959999999999</c:v>
                </c:pt>
                <c:pt idx="40">
                  <c:v>109.9485</c:v>
                </c:pt>
                <c:pt idx="41">
                  <c:v>109.497</c:v>
                </c:pt>
                <c:pt idx="42">
                  <c:v>110.60824400000001</c:v>
                </c:pt>
                <c:pt idx="43">
                  <c:v>111.85776</c:v>
                </c:pt>
                <c:pt idx="44">
                  <c:v>112.60402399999998</c:v>
                </c:pt>
                <c:pt idx="45">
                  <c:v>112.78966199999999</c:v>
                </c:pt>
                <c:pt idx="46">
                  <c:v>112.42412999999999</c:v>
                </c:pt>
                <c:pt idx="47">
                  <c:v>112.23765</c:v>
                </c:pt>
                <c:pt idx="48">
                  <c:v>110.65445999999999</c:v>
                </c:pt>
                <c:pt idx="49">
                  <c:v>108.4995</c:v>
                </c:pt>
                <c:pt idx="50">
                  <c:v>107.1951</c:v>
                </c:pt>
                <c:pt idx="51">
                  <c:v>107.20718099999999</c:v>
                </c:pt>
                <c:pt idx="52">
                  <c:v>105.03724000000001</c:v>
                </c:pt>
                <c:pt idx="53">
                  <c:v>106.09773</c:v>
                </c:pt>
                <c:pt idx="54">
                  <c:v>105.19823</c:v>
                </c:pt>
                <c:pt idx="55">
                  <c:v>106.68751999999999</c:v>
                </c:pt>
                <c:pt idx="56">
                  <c:v>106.81199999999998</c:v>
                </c:pt>
                <c:pt idx="57">
                  <c:v>107.93899999999999</c:v>
                </c:pt>
                <c:pt idx="58">
                  <c:v>105.76465900000001</c:v>
                </c:pt>
                <c:pt idx="59">
                  <c:v>104.83895999999999</c:v>
                </c:pt>
                <c:pt idx="60">
                  <c:v>105.50759000000001</c:v>
                </c:pt>
                <c:pt idx="61">
                  <c:v>104.52047</c:v>
                </c:pt>
                <c:pt idx="62">
                  <c:v>103.83318</c:v>
                </c:pt>
                <c:pt idx="63">
                  <c:v>105.28434799999999</c:v>
                </c:pt>
                <c:pt idx="64">
                  <c:v>106.36236</c:v>
                </c:pt>
                <c:pt idx="65">
                  <c:v>107.77807000000001</c:v>
                </c:pt>
                <c:pt idx="66">
                  <c:v>107.99534</c:v>
                </c:pt>
                <c:pt idx="67">
                  <c:v>108.38650000000001</c:v>
                </c:pt>
                <c:pt idx="68">
                  <c:v>109.33902</c:v>
                </c:pt>
                <c:pt idx="69">
                  <c:v>110.43623500000001</c:v>
                </c:pt>
                <c:pt idx="70">
                  <c:v>110.69732499999999</c:v>
                </c:pt>
                <c:pt idx="71">
                  <c:v>113.67658499999999</c:v>
                </c:pt>
                <c:pt idx="72">
                  <c:v>113.46609999999998</c:v>
                </c:pt>
                <c:pt idx="73">
                  <c:v>117.75948000000001</c:v>
                </c:pt>
                <c:pt idx="74">
                  <c:v>118.18719000000002</c:v>
                </c:pt>
                <c:pt idx="75">
                  <c:v>118.98094</c:v>
                </c:pt>
                <c:pt idx="76">
                  <c:v>120.53058</c:v>
                </c:pt>
                <c:pt idx="77">
                  <c:v>120.79235000000001</c:v>
                </c:pt>
                <c:pt idx="78">
                  <c:v>120.84228</c:v>
                </c:pt>
                <c:pt idx="79">
                  <c:v>120.87913499999999</c:v>
                </c:pt>
                <c:pt idx="80">
                  <c:v>121.71628000000001</c:v>
                </c:pt>
                <c:pt idx="81">
                  <c:v>120.37359000000001</c:v>
                </c:pt>
                <c:pt idx="82">
                  <c:v>120.00758</c:v>
                </c:pt>
                <c:pt idx="83">
                  <c:v>118.14229</c:v>
                </c:pt>
                <c:pt idx="84">
                  <c:v>116.00214</c:v>
                </c:pt>
                <c:pt idx="85">
                  <c:v>111.39775499999999</c:v>
                </c:pt>
                <c:pt idx="86">
                  <c:v>110.53343500000001</c:v>
                </c:pt>
                <c:pt idx="87">
                  <c:v>108.97364999999999</c:v>
                </c:pt>
                <c:pt idx="88">
                  <c:v>110.20180000000001</c:v>
                </c:pt>
                <c:pt idx="89">
                  <c:v>108.17899</c:v>
                </c:pt>
                <c:pt idx="90">
                  <c:v>111.42230400000001</c:v>
                </c:pt>
                <c:pt idx="91">
                  <c:v>112.06325</c:v>
                </c:pt>
                <c:pt idx="92">
                  <c:v>111.66240000000001</c:v>
                </c:pt>
                <c:pt idx="93">
                  <c:v>115.88544</c:v>
                </c:pt>
                <c:pt idx="94">
                  <c:v>121.42821599999999</c:v>
                </c:pt>
                <c:pt idx="95">
                  <c:v>121.74691199999998</c:v>
                </c:pt>
                <c:pt idx="96">
                  <c:v>120.24639499999999</c:v>
                </c:pt>
                <c:pt idx="97">
                  <c:v>118.01562499999999</c:v>
                </c:pt>
                <c:pt idx="98">
                  <c:v>115.752</c:v>
                </c:pt>
                <c:pt idx="99">
                  <c:v>114.902677</c:v>
                </c:pt>
                <c:pt idx="100">
                  <c:v>112.14017999999999</c:v>
                </c:pt>
                <c:pt idx="101">
                  <c:v>112.43199</c:v>
                </c:pt>
                <c:pt idx="102">
                  <c:v>112.27517999999999</c:v>
                </c:pt>
                <c:pt idx="103">
                  <c:v>112.37587499999999</c:v>
                </c:pt>
                <c:pt idx="104">
                  <c:v>111.99803999999999</c:v>
                </c:pt>
                <c:pt idx="105">
                  <c:v>110.960634</c:v>
                </c:pt>
                <c:pt idx="106">
                  <c:v>109.01734500000001</c:v>
                </c:pt>
                <c:pt idx="107">
                  <c:v>106.24043999999999</c:v>
                </c:pt>
                <c:pt idx="108">
                  <c:v>105.64219500000002</c:v>
                </c:pt>
                <c:pt idx="109">
                  <c:v>103.29012499999999</c:v>
                </c:pt>
                <c:pt idx="110">
                  <c:v>101.66422</c:v>
                </c:pt>
                <c:pt idx="111">
                  <c:v>99.707760000000007</c:v>
                </c:pt>
                <c:pt idx="112">
                  <c:v>99.256200000000007</c:v>
                </c:pt>
                <c:pt idx="113">
                  <c:v>97.020700000000005</c:v>
                </c:pt>
                <c:pt idx="114">
                  <c:v>96.952349999999996</c:v>
                </c:pt>
                <c:pt idx="115">
                  <c:v>95.708699999999993</c:v>
                </c:pt>
                <c:pt idx="116">
                  <c:v>95.142464999999987</c:v>
                </c:pt>
                <c:pt idx="117">
                  <c:v>96.313349999999986</c:v>
                </c:pt>
                <c:pt idx="118">
                  <c:v>95.80116000000001</c:v>
                </c:pt>
                <c:pt idx="119">
                  <c:v>94.845859999999988</c:v>
                </c:pt>
                <c:pt idx="120">
                  <c:v>95.879680000000008</c:v>
                </c:pt>
                <c:pt idx="121">
                  <c:v>96.402199999999993</c:v>
                </c:pt>
                <c:pt idx="122">
                  <c:v>96.064239999999998</c:v>
                </c:pt>
                <c:pt idx="123">
                  <c:v>96.249250000000018</c:v>
                </c:pt>
                <c:pt idx="124">
                  <c:v>97.315259999999995</c:v>
                </c:pt>
                <c:pt idx="125">
                  <c:v>99.071169999999995</c:v>
                </c:pt>
                <c:pt idx="126">
                  <c:v>102.21101999999999</c:v>
                </c:pt>
                <c:pt idx="127">
                  <c:v>104.42963999999999</c:v>
                </c:pt>
                <c:pt idx="128">
                  <c:v>104.32968</c:v>
                </c:pt>
                <c:pt idx="129">
                  <c:v>106.90543</c:v>
                </c:pt>
                <c:pt idx="130">
                  <c:v>107.29536</c:v>
                </c:pt>
                <c:pt idx="131">
                  <c:v>106.577</c:v>
                </c:pt>
                <c:pt idx="132">
                  <c:v>107.65266000000001</c:v>
                </c:pt>
                <c:pt idx="133">
                  <c:v>106.94259999999998</c:v>
                </c:pt>
                <c:pt idx="134">
                  <c:v>106.65404999999998</c:v>
                </c:pt>
                <c:pt idx="135">
                  <c:v>105.91640999999998</c:v>
                </c:pt>
                <c:pt idx="136">
                  <c:v>104.258155</c:v>
                </c:pt>
                <c:pt idx="137">
                  <c:v>103.85315500000002</c:v>
                </c:pt>
                <c:pt idx="138">
                  <c:v>103.06638</c:v>
                </c:pt>
                <c:pt idx="139">
                  <c:v>103.54264999999999</c:v>
                </c:pt>
                <c:pt idx="140">
                  <c:v>103.76363900000001</c:v>
                </c:pt>
                <c:pt idx="141">
                  <c:v>106.28841999999999</c:v>
                </c:pt>
                <c:pt idx="142">
                  <c:v>108.08272500000001</c:v>
                </c:pt>
                <c:pt idx="143">
                  <c:v>111.814525</c:v>
                </c:pt>
                <c:pt idx="144">
                  <c:v>116.82972000000001</c:v>
                </c:pt>
                <c:pt idx="145">
                  <c:v>113.64024000000001</c:v>
                </c:pt>
                <c:pt idx="146">
                  <c:v>116.05356000000002</c:v>
                </c:pt>
                <c:pt idx="147">
                  <c:v>115.26801</c:v>
                </c:pt>
                <c:pt idx="148">
                  <c:v>113.93459999999999</c:v>
                </c:pt>
                <c:pt idx="149">
                  <c:v>113.874195</c:v>
                </c:pt>
                <c:pt idx="150">
                  <c:v>113.84100000000001</c:v>
                </c:pt>
                <c:pt idx="151">
                  <c:v>115.8601</c:v>
                </c:pt>
                <c:pt idx="152">
                  <c:v>114.67322500000002</c:v>
                </c:pt>
                <c:pt idx="153">
                  <c:v>113.32144</c:v>
                </c:pt>
                <c:pt idx="154">
                  <c:v>113.67405000000001</c:v>
                </c:pt>
                <c:pt idx="155">
                  <c:v>113.86976000000001</c:v>
                </c:pt>
                <c:pt idx="156">
                  <c:v>113.14035000000001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75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'EU-priser'!$A$192:$A$348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'EU-priser'!$F$192:$F$348</c:f>
              <c:numCache>
                <c:formatCode>0.00</c:formatCode>
                <c:ptCount val="157"/>
                <c:pt idx="0">
                  <c:v>88.986446639999997</c:v>
                </c:pt>
                <c:pt idx="1">
                  <c:v>89.75370371999999</c:v>
                </c:pt>
                <c:pt idx="2">
                  <c:v>87.384765299999998</c:v>
                </c:pt>
                <c:pt idx="3">
                  <c:v>84.381696000000005</c:v>
                </c:pt>
                <c:pt idx="4">
                  <c:v>84.367603320000001</c:v>
                </c:pt>
                <c:pt idx="5">
                  <c:v>82.622349600000007</c:v>
                </c:pt>
                <c:pt idx="6">
                  <c:v>82.920393409999988</c:v>
                </c:pt>
                <c:pt idx="7">
                  <c:v>82.673706089999996</c:v>
                </c:pt>
                <c:pt idx="8">
                  <c:v>83.612205599999996</c:v>
                </c:pt>
                <c:pt idx="9">
                  <c:v>83.909166659999997</c:v>
                </c:pt>
                <c:pt idx="10">
                  <c:v>83.204476270000001</c:v>
                </c:pt>
                <c:pt idx="11">
                  <c:v>85.50441816</c:v>
                </c:pt>
                <c:pt idx="12">
                  <c:v>85.806316289999998</c:v>
                </c:pt>
                <c:pt idx="13">
                  <c:v>85.794111814494784</c:v>
                </c:pt>
                <c:pt idx="14">
                  <c:v>83.793669006500622</c:v>
                </c:pt>
                <c:pt idx="15">
                  <c:v>84.557704843042572</c:v>
                </c:pt>
                <c:pt idx="16">
                  <c:v>85.150012974225234</c:v>
                </c:pt>
                <c:pt idx="17">
                  <c:v>86.41494517008077</c:v>
                </c:pt>
                <c:pt idx="18">
                  <c:v>89.404065224586958</c:v>
                </c:pt>
                <c:pt idx="19">
                  <c:v>90.244156995618113</c:v>
                </c:pt>
                <c:pt idx="20">
                  <c:v>90.586313170299235</c:v>
                </c:pt>
                <c:pt idx="21">
                  <c:v>89.740783200953857</c:v>
                </c:pt>
                <c:pt idx="22">
                  <c:v>89.945996509210275</c:v>
                </c:pt>
                <c:pt idx="23">
                  <c:v>90.248486544947468</c:v>
                </c:pt>
                <c:pt idx="24">
                  <c:v>88.691419799999991</c:v>
                </c:pt>
                <c:pt idx="25">
                  <c:v>89.47238625</c:v>
                </c:pt>
                <c:pt idx="26">
                  <c:v>87.660957960000005</c:v>
                </c:pt>
                <c:pt idx="27">
                  <c:v>87.79155200000001</c:v>
                </c:pt>
                <c:pt idx="28">
                  <c:v>87.219551999999993</c:v>
                </c:pt>
                <c:pt idx="29">
                  <c:v>87.601674000000003</c:v>
                </c:pt>
                <c:pt idx="30">
                  <c:v>88.274660000000011</c:v>
                </c:pt>
                <c:pt idx="31">
                  <c:v>87.951938820000009</c:v>
                </c:pt>
                <c:pt idx="32">
                  <c:v>87.138824400000018</c:v>
                </c:pt>
                <c:pt idx="33">
                  <c:v>86.621613299999993</c:v>
                </c:pt>
                <c:pt idx="34">
                  <c:v>87.062037099999998</c:v>
                </c:pt>
                <c:pt idx="35">
                  <c:v>87.214804599999994</c:v>
                </c:pt>
                <c:pt idx="36">
                  <c:v>88.377348600000019</c:v>
                </c:pt>
                <c:pt idx="37">
                  <c:v>89.853453999999999</c:v>
                </c:pt>
                <c:pt idx="38">
                  <c:v>92.606760600000001</c:v>
                </c:pt>
                <c:pt idx="39">
                  <c:v>96.16754474999999</c:v>
                </c:pt>
                <c:pt idx="40">
                  <c:v>97.101582500000006</c:v>
                </c:pt>
                <c:pt idx="41">
                  <c:v>97.891470600000005</c:v>
                </c:pt>
                <c:pt idx="42">
                  <c:v>98.879836370000007</c:v>
                </c:pt>
                <c:pt idx="43">
                  <c:v>101.3216688</c:v>
                </c:pt>
                <c:pt idx="44">
                  <c:v>106.35127141938533</c:v>
                </c:pt>
                <c:pt idx="45">
                  <c:v>105.31639968289792</c:v>
                </c:pt>
                <c:pt idx="46">
                  <c:v>104.66915599283008</c:v>
                </c:pt>
                <c:pt idx="47">
                  <c:v>105.10136434478439</c:v>
                </c:pt>
                <c:pt idx="48">
                  <c:v>102.27163080639494</c:v>
                </c:pt>
                <c:pt idx="49">
                  <c:v>102.09805358867658</c:v>
                </c:pt>
                <c:pt idx="50">
                  <c:v>99.929256915479627</c:v>
                </c:pt>
                <c:pt idx="51">
                  <c:v>98.70557421754134</c:v>
                </c:pt>
                <c:pt idx="52">
                  <c:v>95.678891449959266</c:v>
                </c:pt>
                <c:pt idx="53">
                  <c:v>97.938364655426327</c:v>
                </c:pt>
                <c:pt idx="54">
                  <c:v>95.676337956389503</c:v>
                </c:pt>
                <c:pt idx="55">
                  <c:v>96.366732933560414</c:v>
                </c:pt>
                <c:pt idx="56">
                  <c:v>94.368982690026598</c:v>
                </c:pt>
                <c:pt idx="57">
                  <c:v>95.318570877151487</c:v>
                </c:pt>
                <c:pt idx="58">
                  <c:v>94.291046542573255</c:v>
                </c:pt>
                <c:pt idx="59">
                  <c:v>93.986128330886658</c:v>
                </c:pt>
                <c:pt idx="60">
                  <c:v>93.388121156212506</c:v>
                </c:pt>
                <c:pt idx="61">
                  <c:v>93.698584205342172</c:v>
                </c:pt>
                <c:pt idx="62">
                  <c:v>93.33610456875347</c:v>
                </c:pt>
                <c:pt idx="63">
                  <c:v>94.174068153194767</c:v>
                </c:pt>
                <c:pt idx="64">
                  <c:v>95.830464610866912</c:v>
                </c:pt>
                <c:pt idx="65">
                  <c:v>96.863547017836567</c:v>
                </c:pt>
                <c:pt idx="66">
                  <c:v>96.425473879286486</c:v>
                </c:pt>
                <c:pt idx="67">
                  <c:v>96.418635000000009</c:v>
                </c:pt>
                <c:pt idx="68">
                  <c:v>97.36963320000001</c:v>
                </c:pt>
                <c:pt idx="69">
                  <c:v>97.955912600000005</c:v>
                </c:pt>
                <c:pt idx="70">
                  <c:v>98.851451999999995</c:v>
                </c:pt>
                <c:pt idx="71">
                  <c:v>101.24995769999998</c:v>
                </c:pt>
                <c:pt idx="72">
                  <c:v>101.5382252378604</c:v>
                </c:pt>
                <c:pt idx="73">
                  <c:v>102.65877853762773</c:v>
                </c:pt>
                <c:pt idx="74">
                  <c:v>102.30971908014226</c:v>
                </c:pt>
                <c:pt idx="75">
                  <c:v>103.30610795415573</c:v>
                </c:pt>
                <c:pt idx="76">
                  <c:v>104.84050943517737</c:v>
                </c:pt>
                <c:pt idx="77">
                  <c:v>104.65904507103751</c:v>
                </c:pt>
                <c:pt idx="78">
                  <c:v>105.4541116</c:v>
                </c:pt>
                <c:pt idx="79">
                  <c:v>107.09569935</c:v>
                </c:pt>
                <c:pt idx="80">
                  <c:v>107.48211015</c:v>
                </c:pt>
                <c:pt idx="81">
                  <c:v>108.2569017</c:v>
                </c:pt>
                <c:pt idx="82">
                  <c:v>109.2816868</c:v>
                </c:pt>
                <c:pt idx="83">
                  <c:v>107.19894499999999</c:v>
                </c:pt>
                <c:pt idx="84">
                  <c:v>107.46089439999999</c:v>
                </c:pt>
                <c:pt idx="85">
                  <c:v>104.73984865</c:v>
                </c:pt>
                <c:pt idx="86">
                  <c:v>104.93817180000001</c:v>
                </c:pt>
                <c:pt idx="87">
                  <c:v>104.00075225000001</c:v>
                </c:pt>
                <c:pt idx="88">
                  <c:v>103.94770800000001</c:v>
                </c:pt>
                <c:pt idx="89">
                  <c:v>102.51879314999999</c:v>
                </c:pt>
                <c:pt idx="90">
                  <c:v>101.74912362000001</c:v>
                </c:pt>
                <c:pt idx="91">
                  <c:v>101.26144600000001</c:v>
                </c:pt>
                <c:pt idx="92">
                  <c:v>100.753676</c:v>
                </c:pt>
                <c:pt idx="93">
                  <c:v>104.6623302</c:v>
                </c:pt>
                <c:pt idx="94">
                  <c:v>106.98137184000001</c:v>
                </c:pt>
                <c:pt idx="95">
                  <c:v>106.6112565</c:v>
                </c:pt>
                <c:pt idx="96">
                  <c:v>105.32286025000001</c:v>
                </c:pt>
                <c:pt idx="97">
                  <c:v>104.66421875</c:v>
                </c:pt>
                <c:pt idx="98">
                  <c:v>103.55981999999999</c:v>
                </c:pt>
                <c:pt idx="99">
                  <c:v>103.60591809</c:v>
                </c:pt>
                <c:pt idx="100">
                  <c:v>101.28587736</c:v>
                </c:pt>
                <c:pt idx="101">
                  <c:v>100.92021554999999</c:v>
                </c:pt>
                <c:pt idx="102">
                  <c:v>101.1647521</c:v>
                </c:pt>
                <c:pt idx="103">
                  <c:v>101.14376925000001</c:v>
                </c:pt>
                <c:pt idx="104">
                  <c:v>101.1147522</c:v>
                </c:pt>
                <c:pt idx="105">
                  <c:v>100.79739597000001</c:v>
                </c:pt>
                <c:pt idx="106">
                  <c:v>102.46505380000001</c:v>
                </c:pt>
                <c:pt idx="107">
                  <c:v>99.355435200000002</c:v>
                </c:pt>
                <c:pt idx="108">
                  <c:v>98.564505449999999</c:v>
                </c:pt>
                <c:pt idx="109">
                  <c:v>96.200514149999989</c:v>
                </c:pt>
                <c:pt idx="110">
                  <c:v>97.062458500000005</c:v>
                </c:pt>
                <c:pt idx="111">
                  <c:v>96.617042999999995</c:v>
                </c:pt>
                <c:pt idx="112">
                  <c:v>96.332166000000015</c:v>
                </c:pt>
                <c:pt idx="113">
                  <c:v>96.897747500000008</c:v>
                </c:pt>
                <c:pt idx="114">
                  <c:v>95.474296499999994</c:v>
                </c:pt>
                <c:pt idx="115">
                  <c:v>92.693325900000005</c:v>
                </c:pt>
                <c:pt idx="116">
                  <c:v>95.054876999999991</c:v>
                </c:pt>
                <c:pt idx="117">
                  <c:v>96.131793799999997</c:v>
                </c:pt>
                <c:pt idx="118">
                  <c:v>94.251565200000002</c:v>
                </c:pt>
                <c:pt idx="119">
                  <c:v>93.975522700000013</c:v>
                </c:pt>
                <c:pt idx="120">
                  <c:v>94.237286400000002</c:v>
                </c:pt>
                <c:pt idx="121">
                  <c:v>95.303611999999987</c:v>
                </c:pt>
                <c:pt idx="122">
                  <c:v>93.855089599999999</c:v>
                </c:pt>
                <c:pt idx="123">
                  <c:v>95.447355000000002</c:v>
                </c:pt>
                <c:pt idx="124">
                  <c:v>96.869001600000004</c:v>
                </c:pt>
                <c:pt idx="125">
                  <c:v>98.791090749999995</c:v>
                </c:pt>
                <c:pt idx="126">
                  <c:v>101.29696460000001</c:v>
                </c:pt>
                <c:pt idx="127">
                  <c:v>101.60499374999999</c:v>
                </c:pt>
                <c:pt idx="128">
                  <c:v>103.10227199999999</c:v>
                </c:pt>
                <c:pt idx="129">
                  <c:v>103.2170838</c:v>
                </c:pt>
                <c:pt idx="130">
                  <c:v>102.31550319999999</c:v>
                </c:pt>
                <c:pt idx="131">
                  <c:v>103.23037400000001</c:v>
                </c:pt>
                <c:pt idx="132">
                  <c:v>100.87356879999999</c:v>
                </c:pt>
                <c:pt idx="133">
                  <c:v>102.3145112</c:v>
                </c:pt>
                <c:pt idx="134">
                  <c:v>101.466054</c:v>
                </c:pt>
                <c:pt idx="135">
                  <c:v>98.871171750000002</c:v>
                </c:pt>
                <c:pt idx="136">
                  <c:v>98.267782300000007</c:v>
                </c:pt>
                <c:pt idx="137">
                  <c:v>96.85027165000001</c:v>
                </c:pt>
                <c:pt idx="138">
                  <c:v>98.024627700000011</c:v>
                </c:pt>
                <c:pt idx="139">
                  <c:v>99.296333900000008</c:v>
                </c:pt>
                <c:pt idx="140">
                  <c:v>100.69871918000001</c:v>
                </c:pt>
                <c:pt idx="141">
                  <c:v>100.278954</c:v>
                </c:pt>
                <c:pt idx="142">
                  <c:v>102.56028925</c:v>
                </c:pt>
                <c:pt idx="143">
                  <c:v>106.77694099999999</c:v>
                </c:pt>
                <c:pt idx="144">
                  <c:v>112.50136380000001</c:v>
                </c:pt>
                <c:pt idx="145">
                  <c:v>112.12613160000002</c:v>
                </c:pt>
                <c:pt idx="146">
                  <c:v>112.19702760000001</c:v>
                </c:pt>
                <c:pt idx="147">
                  <c:v>111.0267522</c:v>
                </c:pt>
                <c:pt idx="148">
                  <c:v>111.60397200000001</c:v>
                </c:pt>
                <c:pt idx="149">
                  <c:v>112.13948609999998</c:v>
                </c:pt>
                <c:pt idx="150">
                  <c:v>111.82113539999999</c:v>
                </c:pt>
                <c:pt idx="151">
                  <c:v>112.78513999999998</c:v>
                </c:pt>
                <c:pt idx="152">
                  <c:v>111.45693995000002</c:v>
                </c:pt>
                <c:pt idx="153">
                  <c:v>110.24711120000001</c:v>
                </c:pt>
                <c:pt idx="154">
                  <c:v>109.95519149999998</c:v>
                </c:pt>
                <c:pt idx="155">
                  <c:v>112.323448</c:v>
                </c:pt>
                <c:pt idx="156">
                  <c:v>111.79035495000002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2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1 år bakåt, SEK/kg</a:t>
            </a:r>
            <a:endParaRPr lang="sv-SE" sz="1200" b="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'EU-priser'!$A$296:$A$348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'EU-priser'!$B$296:$B$348</c:f>
              <c:numCache>
                <c:formatCode>General</c:formatCode>
                <c:ptCount val="53"/>
                <c:pt idx="0">
                  <c:v>95.83</c:v>
                </c:pt>
                <c:pt idx="1">
                  <c:v>94.74</c:v>
                </c:pt>
                <c:pt idx="2">
                  <c:v>92.89</c:v>
                </c:pt>
                <c:pt idx="3">
                  <c:v>96.34</c:v>
                </c:pt>
                <c:pt idx="4">
                  <c:v>90.67</c:v>
                </c:pt>
                <c:pt idx="5">
                  <c:v>89.33</c:v>
                </c:pt>
                <c:pt idx="6">
                  <c:v>89.38</c:v>
                </c:pt>
                <c:pt idx="7">
                  <c:v>84.62</c:v>
                </c:pt>
                <c:pt idx="8">
                  <c:v>88.28</c:v>
                </c:pt>
                <c:pt idx="9">
                  <c:v>88.64</c:v>
                </c:pt>
                <c:pt idx="10">
                  <c:v>90.32</c:v>
                </c:pt>
                <c:pt idx="11">
                  <c:v>87.81</c:v>
                </c:pt>
                <c:pt idx="12" formatCode="0.00">
                  <c:v>87.1</c:v>
                </c:pt>
                <c:pt idx="13">
                  <c:v>85.85</c:v>
                </c:pt>
                <c:pt idx="14">
                  <c:v>87.51</c:v>
                </c:pt>
                <c:pt idx="15">
                  <c:v>83.02</c:v>
                </c:pt>
                <c:pt idx="16">
                  <c:v>85.16</c:v>
                </c:pt>
                <c:pt idx="17" formatCode="0.00">
                  <c:v>84.6</c:v>
                </c:pt>
                <c:pt idx="18">
                  <c:v>83.34</c:v>
                </c:pt>
                <c:pt idx="19">
                  <c:v>80.44</c:v>
                </c:pt>
                <c:pt idx="20">
                  <c:v>82.44</c:v>
                </c:pt>
                <c:pt idx="21" formatCode="0.00">
                  <c:v>83.4</c:v>
                </c:pt>
                <c:pt idx="22">
                  <c:v>81.510000000000005</c:v>
                </c:pt>
                <c:pt idx="23">
                  <c:v>84.33</c:v>
                </c:pt>
                <c:pt idx="24">
                  <c:v>87.12</c:v>
                </c:pt>
                <c:pt idx="25" formatCode="0.00">
                  <c:v>90.6</c:v>
                </c:pt>
                <c:pt idx="26">
                  <c:v>90.36</c:v>
                </c:pt>
                <c:pt idx="27">
                  <c:v>96.83</c:v>
                </c:pt>
                <c:pt idx="28">
                  <c:v>93.38</c:v>
                </c:pt>
                <c:pt idx="29">
                  <c:v>101.67</c:v>
                </c:pt>
                <c:pt idx="30">
                  <c:v>98.53</c:v>
                </c:pt>
                <c:pt idx="31">
                  <c:v>98.41</c:v>
                </c:pt>
                <c:pt idx="32">
                  <c:v>95.74</c:v>
                </c:pt>
                <c:pt idx="33">
                  <c:v>100.34</c:v>
                </c:pt>
                <c:pt idx="34">
                  <c:v>101.32</c:v>
                </c:pt>
                <c:pt idx="35" formatCode="0.00">
                  <c:v>103.7</c:v>
                </c:pt>
                <c:pt idx="36">
                  <c:v>105.06</c:v>
                </c:pt>
                <c:pt idx="37">
                  <c:v>100.65</c:v>
                </c:pt>
                <c:pt idx="38">
                  <c:v>102.58</c:v>
                </c:pt>
                <c:pt idx="39">
                  <c:v>106.01</c:v>
                </c:pt>
                <c:pt idx="40">
                  <c:v>104.09</c:v>
                </c:pt>
                <c:pt idx="41">
                  <c:v>106.89</c:v>
                </c:pt>
                <c:pt idx="42">
                  <c:v>107.87</c:v>
                </c:pt>
                <c:pt idx="43">
                  <c:v>103.64</c:v>
                </c:pt>
                <c:pt idx="44">
                  <c:v>109.82</c:v>
                </c:pt>
                <c:pt idx="45">
                  <c:v>110.47</c:v>
                </c:pt>
                <c:pt idx="46">
                  <c:v>106.99</c:v>
                </c:pt>
                <c:pt idx="47">
                  <c:v>107.06</c:v>
                </c:pt>
                <c:pt idx="48">
                  <c:v>100.61</c:v>
                </c:pt>
                <c:pt idx="49">
                  <c:v>104.03</c:v>
                </c:pt>
                <c:pt idx="50">
                  <c:v>102.62</c:v>
                </c:pt>
                <c:pt idx="51">
                  <c:v>100.43</c:v>
                </c:pt>
                <c:pt idx="52">
                  <c:v>101.47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'EU-priser'!$A$296:$A$348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'EU-priser'!$C$296:$C$348</c:f>
              <c:numCache>
                <c:formatCode>0.00</c:formatCode>
                <c:ptCount val="53"/>
                <c:pt idx="0">
                  <c:v>115.6468299</c:v>
                </c:pt>
                <c:pt idx="1">
                  <c:v>116.75993928000001</c:v>
                </c:pt>
                <c:pt idx="2">
                  <c:v>116.9241964</c:v>
                </c:pt>
                <c:pt idx="3">
                  <c:v>116.8912392</c:v>
                </c:pt>
                <c:pt idx="4">
                  <c:v>114.7010976</c:v>
                </c:pt>
                <c:pt idx="5">
                  <c:v>110.39983554999999</c:v>
                </c:pt>
                <c:pt idx="6">
                  <c:v>112.25275005</c:v>
                </c:pt>
                <c:pt idx="7">
                  <c:v>109.83391020000002</c:v>
                </c:pt>
                <c:pt idx="8">
                  <c:v>109.28465300000001</c:v>
                </c:pt>
                <c:pt idx="9">
                  <c:v>110.43146449999999</c:v>
                </c:pt>
                <c:pt idx="10">
                  <c:v>109.115061</c:v>
                </c:pt>
                <c:pt idx="11">
                  <c:v>112.0297836</c:v>
                </c:pt>
                <c:pt idx="12">
                  <c:v>110.96414234999999</c:v>
                </c:pt>
                <c:pt idx="13">
                  <c:v>113.59993575000001</c:v>
                </c:pt>
                <c:pt idx="14">
                  <c:v>101.7048513</c:v>
                </c:pt>
                <c:pt idx="15">
                  <c:v>99.944650200000012</c:v>
                </c:pt>
                <c:pt idx="16">
                  <c:v>98.0306432</c:v>
                </c:pt>
                <c:pt idx="17">
                  <c:v>107.86347299999998</c:v>
                </c:pt>
                <c:pt idx="18">
                  <c:v>109.68442639999999</c:v>
                </c:pt>
                <c:pt idx="19">
                  <c:v>109.269665</c:v>
                </c:pt>
                <c:pt idx="20">
                  <c:v>112.40520059999999</c:v>
                </c:pt>
                <c:pt idx="21">
                  <c:v>105.79526870000001</c:v>
                </c:pt>
                <c:pt idx="22">
                  <c:v>112.18734479999999</c:v>
                </c:pt>
                <c:pt idx="23">
                  <c:v>103.4270277</c:v>
                </c:pt>
                <c:pt idx="24">
                  <c:v>102.49075979999999</c:v>
                </c:pt>
                <c:pt idx="25">
                  <c:v>103.49142359999999</c:v>
                </c:pt>
                <c:pt idx="26">
                  <c:v>105.33264</c:v>
                </c:pt>
                <c:pt idx="27">
                  <c:v>117.94341</c:v>
                </c:pt>
                <c:pt idx="28">
                  <c:v>105.5752663</c:v>
                </c:pt>
                <c:pt idx="29">
                  <c:v>100.945216</c:v>
                </c:pt>
                <c:pt idx="30">
                  <c:v>101.1519873</c:v>
                </c:pt>
                <c:pt idx="31">
                  <c:v>93.414679649999997</c:v>
                </c:pt>
                <c:pt idx="32">
                  <c:v>100.67171654999999</c:v>
                </c:pt>
                <c:pt idx="33">
                  <c:v>91.637334250000009</c:v>
                </c:pt>
                <c:pt idx="34">
                  <c:v>96.03449028</c:v>
                </c:pt>
                <c:pt idx="35">
                  <c:v>104.8492088</c:v>
                </c:pt>
                <c:pt idx="36">
                  <c:v>106.003142</c:v>
                </c:pt>
                <c:pt idx="37">
                  <c:v>106.2852121</c:v>
                </c:pt>
                <c:pt idx="38">
                  <c:v>107.38905975</c:v>
                </c:pt>
                <c:pt idx="39">
                  <c:v>112.36658899999999</c:v>
                </c:pt>
                <c:pt idx="40">
                  <c:v>112.6928166</c:v>
                </c:pt>
                <c:pt idx="41">
                  <c:v>108.226454</c:v>
                </c:pt>
                <c:pt idx="42">
                  <c:v>118.37354760000001</c:v>
                </c:pt>
                <c:pt idx="43">
                  <c:v>115.7357799</c:v>
                </c:pt>
                <c:pt idx="44">
                  <c:v>116.613632</c:v>
                </c:pt>
                <c:pt idx="45">
                  <c:v>117.39897585</c:v>
                </c:pt>
                <c:pt idx="46">
                  <c:v>119.82686820000002</c:v>
                </c:pt>
                <c:pt idx="47">
                  <c:v>121.05788059999998</c:v>
                </c:pt>
                <c:pt idx="48">
                  <c:v>120.49384225</c:v>
                </c:pt>
                <c:pt idx="49">
                  <c:v>120.183204</c:v>
                </c:pt>
                <c:pt idx="50">
                  <c:v>121.17914549999999</c:v>
                </c:pt>
                <c:pt idx="51">
                  <c:v>116.63235840000002</c:v>
                </c:pt>
                <c:pt idx="52">
                  <c:v>113.6873781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'EU-priser'!$A$296:$A$348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'EU-priser'!$D$296:$D$348</c:f>
              <c:numCache>
                <c:formatCode>0.00</c:formatCode>
                <c:ptCount val="53"/>
                <c:pt idx="0">
                  <c:v>90.902124599999993</c:v>
                </c:pt>
                <c:pt idx="1">
                  <c:v>91.013291969999997</c:v>
                </c:pt>
                <c:pt idx="2">
                  <c:v>92.095467950000014</c:v>
                </c:pt>
                <c:pt idx="3">
                  <c:v>88.192942799999997</c:v>
                </c:pt>
                <c:pt idx="4">
                  <c:v>88.300674300000011</c:v>
                </c:pt>
                <c:pt idx="5">
                  <c:v>87.660374949999991</c:v>
                </c:pt>
                <c:pt idx="6">
                  <c:v>87.356212650000003</c:v>
                </c:pt>
                <c:pt idx="7">
                  <c:v>85.807917000000003</c:v>
                </c:pt>
                <c:pt idx="8">
                  <c:v>85.990743000000009</c:v>
                </c:pt>
                <c:pt idx="9">
                  <c:v>85.93262</c:v>
                </c:pt>
                <c:pt idx="10">
                  <c:v>84.21256799999999</c:v>
                </c:pt>
                <c:pt idx="11">
                  <c:v>82.289680199999992</c:v>
                </c:pt>
                <c:pt idx="12">
                  <c:v>81.753544349999999</c:v>
                </c:pt>
                <c:pt idx="13">
                  <c:v>82.70881254999999</c:v>
                </c:pt>
                <c:pt idx="14">
                  <c:v>82.46736030000001</c:v>
                </c:pt>
                <c:pt idx="15">
                  <c:v>82.317844199999996</c:v>
                </c:pt>
                <c:pt idx="16">
                  <c:v>82.553395199999997</c:v>
                </c:pt>
                <c:pt idx="17">
                  <c:v>82.502193999999989</c:v>
                </c:pt>
                <c:pt idx="18">
                  <c:v>81.559739199999996</c:v>
                </c:pt>
                <c:pt idx="19">
                  <c:v>80.408000000000015</c:v>
                </c:pt>
                <c:pt idx="20">
                  <c:v>82.3059552</c:v>
                </c:pt>
                <c:pt idx="21">
                  <c:v>82.072007049999996</c:v>
                </c:pt>
                <c:pt idx="22">
                  <c:v>82.633254399999998</c:v>
                </c:pt>
                <c:pt idx="23">
                  <c:v>82.647503849999993</c:v>
                </c:pt>
                <c:pt idx="24">
                  <c:v>82.799628599999991</c:v>
                </c:pt>
                <c:pt idx="25">
                  <c:v>82.251862099999997</c:v>
                </c:pt>
                <c:pt idx="26">
                  <c:v>82.384081600000002</c:v>
                </c:pt>
                <c:pt idx="27">
                  <c:v>81.749427999999995</c:v>
                </c:pt>
                <c:pt idx="28">
                  <c:v>81.662540899999996</c:v>
                </c:pt>
                <c:pt idx="29">
                  <c:v>81.205439199999986</c:v>
                </c:pt>
                <c:pt idx="30">
                  <c:v>81.525498299999995</c:v>
                </c:pt>
                <c:pt idx="31">
                  <c:v>79.89923834999999</c:v>
                </c:pt>
                <c:pt idx="32">
                  <c:v>78.132597349999998</c:v>
                </c:pt>
                <c:pt idx="33">
                  <c:v>79.172820950000002</c:v>
                </c:pt>
                <c:pt idx="34">
                  <c:v>79.271859239999998</c:v>
                </c:pt>
                <c:pt idx="35">
                  <c:v>79.838855300000006</c:v>
                </c:pt>
                <c:pt idx="36">
                  <c:v>80.277651109999994</c:v>
                </c:pt>
                <c:pt idx="37">
                  <c:v>81.817489499999994</c:v>
                </c:pt>
                <c:pt idx="38">
                  <c:v>86.817852149999993</c:v>
                </c:pt>
                <c:pt idx="39">
                  <c:v>93.402327999999997</c:v>
                </c:pt>
                <c:pt idx="40">
                  <c:v>95.375040599999991</c:v>
                </c:pt>
                <c:pt idx="41">
                  <c:v>97.308013600000024</c:v>
                </c:pt>
                <c:pt idx="42">
                  <c:v>97.058052000000018</c:v>
                </c:pt>
                <c:pt idx="43">
                  <c:v>99.069991800000011</c:v>
                </c:pt>
                <c:pt idx="44">
                  <c:v>101.189722</c:v>
                </c:pt>
                <c:pt idx="45">
                  <c:v>100.52410109999998</c:v>
                </c:pt>
                <c:pt idx="46">
                  <c:v>99.7377264</c:v>
                </c:pt>
                <c:pt idx="47">
                  <c:v>100.91249979999999</c:v>
                </c:pt>
                <c:pt idx="48">
                  <c:v>101.45047825000002</c:v>
                </c:pt>
                <c:pt idx="49">
                  <c:v>100.7569792</c:v>
                </c:pt>
                <c:pt idx="50">
                  <c:v>101.650248</c:v>
                </c:pt>
                <c:pt idx="51">
                  <c:v>103.03246240000001</c:v>
                </c:pt>
                <c:pt idx="52">
                  <c:v>103.08294180000001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'EU-priser'!$A$296:$A$348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'EU-priser'!$E$296:$E$348</c:f>
              <c:numCache>
                <c:formatCode>0.00</c:formatCode>
                <c:ptCount val="53"/>
                <c:pt idx="0">
                  <c:v>111.99803999999999</c:v>
                </c:pt>
                <c:pt idx="1">
                  <c:v>110.960634</c:v>
                </c:pt>
                <c:pt idx="2">
                  <c:v>109.01734500000001</c:v>
                </c:pt>
                <c:pt idx="3">
                  <c:v>106.24043999999999</c:v>
                </c:pt>
                <c:pt idx="4">
                  <c:v>105.64219500000002</c:v>
                </c:pt>
                <c:pt idx="5">
                  <c:v>103.29012499999999</c:v>
                </c:pt>
                <c:pt idx="6">
                  <c:v>101.66422</c:v>
                </c:pt>
                <c:pt idx="7">
                  <c:v>99.707760000000007</c:v>
                </c:pt>
                <c:pt idx="8">
                  <c:v>99.256200000000007</c:v>
                </c:pt>
                <c:pt idx="9">
                  <c:v>97.020700000000005</c:v>
                </c:pt>
                <c:pt idx="10">
                  <c:v>96.952349999999996</c:v>
                </c:pt>
                <c:pt idx="11">
                  <c:v>95.708699999999993</c:v>
                </c:pt>
                <c:pt idx="12">
                  <c:v>95.142464999999987</c:v>
                </c:pt>
                <c:pt idx="13">
                  <c:v>96.313349999999986</c:v>
                </c:pt>
                <c:pt idx="14">
                  <c:v>95.80116000000001</c:v>
                </c:pt>
                <c:pt idx="15">
                  <c:v>94.845859999999988</c:v>
                </c:pt>
                <c:pt idx="16">
                  <c:v>95.879680000000008</c:v>
                </c:pt>
                <c:pt idx="17">
                  <c:v>96.402199999999993</c:v>
                </c:pt>
                <c:pt idx="18">
                  <c:v>96.064239999999998</c:v>
                </c:pt>
                <c:pt idx="19">
                  <c:v>96.249250000000018</c:v>
                </c:pt>
                <c:pt idx="20">
                  <c:v>97.315259999999995</c:v>
                </c:pt>
                <c:pt idx="21">
                  <c:v>99.071169999999995</c:v>
                </c:pt>
                <c:pt idx="22">
                  <c:v>102.21101999999999</c:v>
                </c:pt>
                <c:pt idx="23">
                  <c:v>104.42963999999999</c:v>
                </c:pt>
                <c:pt idx="24">
                  <c:v>104.32968</c:v>
                </c:pt>
                <c:pt idx="25">
                  <c:v>106.90543</c:v>
                </c:pt>
                <c:pt idx="26">
                  <c:v>107.29536</c:v>
                </c:pt>
                <c:pt idx="27">
                  <c:v>106.577</c:v>
                </c:pt>
                <c:pt idx="28">
                  <c:v>107.65266000000001</c:v>
                </c:pt>
                <c:pt idx="29">
                  <c:v>106.94259999999998</c:v>
                </c:pt>
                <c:pt idx="30">
                  <c:v>106.65404999999998</c:v>
                </c:pt>
                <c:pt idx="31">
                  <c:v>105.91640999999998</c:v>
                </c:pt>
                <c:pt idx="32">
                  <c:v>104.258155</c:v>
                </c:pt>
                <c:pt idx="33">
                  <c:v>103.85315500000002</c:v>
                </c:pt>
                <c:pt idx="34">
                  <c:v>103.06638</c:v>
                </c:pt>
                <c:pt idx="35">
                  <c:v>103.54264999999999</c:v>
                </c:pt>
                <c:pt idx="36">
                  <c:v>103.76363900000001</c:v>
                </c:pt>
                <c:pt idx="37">
                  <c:v>106.28841999999999</c:v>
                </c:pt>
                <c:pt idx="38">
                  <c:v>108.08272500000001</c:v>
                </c:pt>
                <c:pt idx="39">
                  <c:v>111.814525</c:v>
                </c:pt>
                <c:pt idx="40">
                  <c:v>116.82972000000001</c:v>
                </c:pt>
                <c:pt idx="41">
                  <c:v>113.64024000000001</c:v>
                </c:pt>
                <c:pt idx="42">
                  <c:v>116.05356000000002</c:v>
                </c:pt>
                <c:pt idx="43">
                  <c:v>115.26801</c:v>
                </c:pt>
                <c:pt idx="44">
                  <c:v>113.93459999999999</c:v>
                </c:pt>
                <c:pt idx="45">
                  <c:v>113.874195</c:v>
                </c:pt>
                <c:pt idx="46">
                  <c:v>113.84100000000001</c:v>
                </c:pt>
                <c:pt idx="47">
                  <c:v>115.8601</c:v>
                </c:pt>
                <c:pt idx="48">
                  <c:v>114.67322500000002</c:v>
                </c:pt>
                <c:pt idx="49">
                  <c:v>113.32144</c:v>
                </c:pt>
                <c:pt idx="50">
                  <c:v>113.67405000000001</c:v>
                </c:pt>
                <c:pt idx="51">
                  <c:v>113.86976000000001</c:v>
                </c:pt>
                <c:pt idx="52">
                  <c:v>113.14035000000001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'EU-priser'!$A$296:$A$348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'EU-priser'!$F$296:$F$348</c:f>
              <c:numCache>
                <c:formatCode>0.00</c:formatCode>
                <c:ptCount val="53"/>
                <c:pt idx="0">
                  <c:v>101.1147522</c:v>
                </c:pt>
                <c:pt idx="1">
                  <c:v>100.79739597000001</c:v>
                </c:pt>
                <c:pt idx="2">
                  <c:v>102.46505380000001</c:v>
                </c:pt>
                <c:pt idx="3">
                  <c:v>99.355435200000002</c:v>
                </c:pt>
                <c:pt idx="4">
                  <c:v>98.564505449999999</c:v>
                </c:pt>
                <c:pt idx="5">
                  <c:v>96.200514149999989</c:v>
                </c:pt>
                <c:pt idx="6">
                  <c:v>97.062458500000005</c:v>
                </c:pt>
                <c:pt idx="7">
                  <c:v>96.617042999999995</c:v>
                </c:pt>
                <c:pt idx="8">
                  <c:v>96.332166000000015</c:v>
                </c:pt>
                <c:pt idx="9">
                  <c:v>96.897747500000008</c:v>
                </c:pt>
                <c:pt idx="10">
                  <c:v>95.474296499999994</c:v>
                </c:pt>
                <c:pt idx="11">
                  <c:v>92.693325900000005</c:v>
                </c:pt>
                <c:pt idx="12">
                  <c:v>95.054876999999991</c:v>
                </c:pt>
                <c:pt idx="13">
                  <c:v>96.131793799999997</c:v>
                </c:pt>
                <c:pt idx="14">
                  <c:v>94.251565200000002</c:v>
                </c:pt>
                <c:pt idx="15">
                  <c:v>93.975522700000013</c:v>
                </c:pt>
                <c:pt idx="16">
                  <c:v>94.237286400000002</c:v>
                </c:pt>
                <c:pt idx="17">
                  <c:v>95.303611999999987</c:v>
                </c:pt>
                <c:pt idx="18">
                  <c:v>93.855089599999999</c:v>
                </c:pt>
                <c:pt idx="19">
                  <c:v>95.447355000000002</c:v>
                </c:pt>
                <c:pt idx="20">
                  <c:v>96.869001600000004</c:v>
                </c:pt>
                <c:pt idx="21">
                  <c:v>98.791090749999995</c:v>
                </c:pt>
                <c:pt idx="22">
                  <c:v>101.29696460000001</c:v>
                </c:pt>
                <c:pt idx="23">
                  <c:v>101.60499374999999</c:v>
                </c:pt>
                <c:pt idx="24">
                  <c:v>103.10227199999999</c:v>
                </c:pt>
                <c:pt idx="25">
                  <c:v>103.2170838</c:v>
                </c:pt>
                <c:pt idx="26">
                  <c:v>102.31550319999999</c:v>
                </c:pt>
                <c:pt idx="27">
                  <c:v>103.23037400000001</c:v>
                </c:pt>
                <c:pt idx="28">
                  <c:v>100.87356879999999</c:v>
                </c:pt>
                <c:pt idx="29">
                  <c:v>102.3145112</c:v>
                </c:pt>
                <c:pt idx="30">
                  <c:v>101.466054</c:v>
                </c:pt>
                <c:pt idx="31">
                  <c:v>98.871171750000002</c:v>
                </c:pt>
                <c:pt idx="32">
                  <c:v>98.267782300000007</c:v>
                </c:pt>
                <c:pt idx="33">
                  <c:v>96.85027165000001</c:v>
                </c:pt>
                <c:pt idx="34">
                  <c:v>98.024627700000011</c:v>
                </c:pt>
                <c:pt idx="35">
                  <c:v>99.296333900000008</c:v>
                </c:pt>
                <c:pt idx="36">
                  <c:v>100.69871918000001</c:v>
                </c:pt>
                <c:pt idx="37">
                  <c:v>100.278954</c:v>
                </c:pt>
                <c:pt idx="38">
                  <c:v>102.56028925</c:v>
                </c:pt>
                <c:pt idx="39">
                  <c:v>106.77694099999999</c:v>
                </c:pt>
                <c:pt idx="40">
                  <c:v>112.50136380000001</c:v>
                </c:pt>
                <c:pt idx="41">
                  <c:v>112.12613160000002</c:v>
                </c:pt>
                <c:pt idx="42">
                  <c:v>112.19702760000001</c:v>
                </c:pt>
                <c:pt idx="43">
                  <c:v>111.0267522</c:v>
                </c:pt>
                <c:pt idx="44">
                  <c:v>111.60397200000001</c:v>
                </c:pt>
                <c:pt idx="45">
                  <c:v>112.13948609999998</c:v>
                </c:pt>
                <c:pt idx="46">
                  <c:v>111.82113539999999</c:v>
                </c:pt>
                <c:pt idx="47">
                  <c:v>112.78513999999998</c:v>
                </c:pt>
                <c:pt idx="48">
                  <c:v>111.45693995000002</c:v>
                </c:pt>
                <c:pt idx="49">
                  <c:v>110.24711120000001</c:v>
                </c:pt>
                <c:pt idx="50">
                  <c:v>109.95519149999998</c:v>
                </c:pt>
                <c:pt idx="51">
                  <c:v>112.323448</c:v>
                </c:pt>
                <c:pt idx="52">
                  <c:v>111.79035495000002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125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effectLst/>
              </a:rPr>
              <a:t>Avräkningspriser tunga lamm 1 år bakåt, euro/100 kg</a:t>
            </a:r>
            <a:endParaRPr lang="sv-S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'EU-priser'!$A$296:$A$348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'EU-priser'!$H$296:$H$348</c:f>
              <c:numCache>
                <c:formatCode>0.0</c:formatCode>
                <c:ptCount val="53"/>
                <c:pt idx="0">
                  <c:v>868.3</c:v>
                </c:pt>
                <c:pt idx="1">
                  <c:v>853.08</c:v>
                </c:pt>
                <c:pt idx="2">
                  <c:v>829.62</c:v>
                </c:pt>
                <c:pt idx="3">
                  <c:v>862.41</c:v>
                </c:pt>
                <c:pt idx="4">
                  <c:v>805.91</c:v>
                </c:pt>
                <c:pt idx="5">
                  <c:v>798.04</c:v>
                </c:pt>
                <c:pt idx="6">
                  <c:v>800.37</c:v>
                </c:pt>
                <c:pt idx="7">
                  <c:v>756.52</c:v>
                </c:pt>
                <c:pt idx="8">
                  <c:v>789.76</c:v>
                </c:pt>
                <c:pt idx="9">
                  <c:v>793.57</c:v>
                </c:pt>
                <c:pt idx="10">
                  <c:v>812.98</c:v>
                </c:pt>
                <c:pt idx="11">
                  <c:v>797.32</c:v>
                </c:pt>
                <c:pt idx="12">
                  <c:v>793.85</c:v>
                </c:pt>
                <c:pt idx="13">
                  <c:v>781.54</c:v>
                </c:pt>
                <c:pt idx="14">
                  <c:v>792.8</c:v>
                </c:pt>
                <c:pt idx="15">
                  <c:v>753.09</c:v>
                </c:pt>
                <c:pt idx="16">
                  <c:v>775.12</c:v>
                </c:pt>
                <c:pt idx="17">
                  <c:v>767.58</c:v>
                </c:pt>
                <c:pt idx="18">
                  <c:v>761.61</c:v>
                </c:pt>
                <c:pt idx="19">
                  <c:v>736.79</c:v>
                </c:pt>
                <c:pt idx="20">
                  <c:v>749.98</c:v>
                </c:pt>
                <c:pt idx="21">
                  <c:v>759.63</c:v>
                </c:pt>
                <c:pt idx="22">
                  <c:v>741.12</c:v>
                </c:pt>
                <c:pt idx="23">
                  <c:v>766.16</c:v>
                </c:pt>
                <c:pt idx="24">
                  <c:v>794.49</c:v>
                </c:pt>
                <c:pt idx="25">
                  <c:v>831.35</c:v>
                </c:pt>
                <c:pt idx="26">
                  <c:v>828.02</c:v>
                </c:pt>
                <c:pt idx="27">
                  <c:v>894.18</c:v>
                </c:pt>
                <c:pt idx="28">
                  <c:v>863.35</c:v>
                </c:pt>
                <c:pt idx="29">
                  <c:v>944.84</c:v>
                </c:pt>
                <c:pt idx="30">
                  <c:v>919.9</c:v>
                </c:pt>
                <c:pt idx="31">
                  <c:v>923.8</c:v>
                </c:pt>
                <c:pt idx="32">
                  <c:v>914.68</c:v>
                </c:pt>
                <c:pt idx="33">
                  <c:v>946.01</c:v>
                </c:pt>
                <c:pt idx="34">
                  <c:v>955.48</c:v>
                </c:pt>
                <c:pt idx="35">
                  <c:v>973.7</c:v>
                </c:pt>
                <c:pt idx="36">
                  <c:v>983.76</c:v>
                </c:pt>
                <c:pt idx="37">
                  <c:v>940.75</c:v>
                </c:pt>
                <c:pt idx="38">
                  <c:v>960.13</c:v>
                </c:pt>
                <c:pt idx="39">
                  <c:v>984.47</c:v>
                </c:pt>
                <c:pt idx="40">
                  <c:v>961.19</c:v>
                </c:pt>
                <c:pt idx="41">
                  <c:v>978.73</c:v>
                </c:pt>
                <c:pt idx="42">
                  <c:v>992.22</c:v>
                </c:pt>
                <c:pt idx="43">
                  <c:v>957.02</c:v>
                </c:pt>
                <c:pt idx="44">
                  <c:v>1018.86</c:v>
                </c:pt>
                <c:pt idx="45">
                  <c:v>1019.73</c:v>
                </c:pt>
                <c:pt idx="46">
                  <c:v>987.44</c:v>
                </c:pt>
                <c:pt idx="47">
                  <c:v>980.74</c:v>
                </c:pt>
                <c:pt idx="48">
                  <c:v>923.64</c:v>
                </c:pt>
                <c:pt idx="49">
                  <c:v>963.17</c:v>
                </c:pt>
                <c:pt idx="50">
                  <c:v>945.88</c:v>
                </c:pt>
                <c:pt idx="51">
                  <c:v>918.88</c:v>
                </c:pt>
                <c:pt idx="52">
                  <c:v>928.46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'EU-priser'!$A$296:$A$348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'EU-priser'!$I$296:$I$348</c:f>
              <c:numCache>
                <c:formatCode>0.0</c:formatCode>
                <c:ptCount val="53"/>
                <c:pt idx="0">
                  <c:v>1044.97</c:v>
                </c:pt>
                <c:pt idx="1">
                  <c:v>1050.1600000000001</c:v>
                </c:pt>
                <c:pt idx="2">
                  <c:v>1039.28</c:v>
                </c:pt>
                <c:pt idx="3">
                  <c:v>1048.54</c:v>
                </c:pt>
                <c:pt idx="4">
                  <c:v>1019.52</c:v>
                </c:pt>
                <c:pt idx="5">
                  <c:v>988.67</c:v>
                </c:pt>
                <c:pt idx="6">
                  <c:v>1002.57</c:v>
                </c:pt>
                <c:pt idx="7">
                  <c:v>982.59</c:v>
                </c:pt>
                <c:pt idx="8">
                  <c:v>977.72</c:v>
                </c:pt>
                <c:pt idx="9">
                  <c:v>987.98</c:v>
                </c:pt>
                <c:pt idx="10">
                  <c:v>987.02</c:v>
                </c:pt>
                <c:pt idx="11">
                  <c:v>1018.36</c:v>
                </c:pt>
                <c:pt idx="12">
                  <c:v>1013.51</c:v>
                </c:pt>
                <c:pt idx="13">
                  <c:v>1026.1500000000001</c:v>
                </c:pt>
                <c:pt idx="14">
                  <c:v>921.49</c:v>
                </c:pt>
                <c:pt idx="15">
                  <c:v>908.34</c:v>
                </c:pt>
                <c:pt idx="16">
                  <c:v>890.54</c:v>
                </c:pt>
                <c:pt idx="17">
                  <c:v>977.91</c:v>
                </c:pt>
                <c:pt idx="18">
                  <c:v>1005.91</c:v>
                </c:pt>
                <c:pt idx="19">
                  <c:v>1000.18</c:v>
                </c:pt>
                <c:pt idx="20">
                  <c:v>1017.61</c:v>
                </c:pt>
                <c:pt idx="21">
                  <c:v>963.22</c:v>
                </c:pt>
                <c:pt idx="22">
                  <c:v>1017.48</c:v>
                </c:pt>
                <c:pt idx="23">
                  <c:v>942.86</c:v>
                </c:pt>
                <c:pt idx="24">
                  <c:v>935.22</c:v>
                </c:pt>
                <c:pt idx="25">
                  <c:v>950.64</c:v>
                </c:pt>
                <c:pt idx="26">
                  <c:v>966</c:v>
                </c:pt>
                <c:pt idx="27">
                  <c:v>1090.05</c:v>
                </c:pt>
                <c:pt idx="28">
                  <c:v>976.78</c:v>
                </c:pt>
                <c:pt idx="29">
                  <c:v>939.2</c:v>
                </c:pt>
                <c:pt idx="30">
                  <c:v>943.67</c:v>
                </c:pt>
                <c:pt idx="31">
                  <c:v>883.73</c:v>
                </c:pt>
                <c:pt idx="32">
                  <c:v>956.91</c:v>
                </c:pt>
                <c:pt idx="33">
                  <c:v>858.55</c:v>
                </c:pt>
                <c:pt idx="34">
                  <c:v>903.82</c:v>
                </c:pt>
                <c:pt idx="35">
                  <c:v>982.24</c:v>
                </c:pt>
                <c:pt idx="36">
                  <c:v>994</c:v>
                </c:pt>
                <c:pt idx="37">
                  <c:v>993.97</c:v>
                </c:pt>
                <c:pt idx="38">
                  <c:v>998.55</c:v>
                </c:pt>
                <c:pt idx="39">
                  <c:v>1042.1199999999999</c:v>
                </c:pt>
                <c:pt idx="40">
                  <c:v>1035.97</c:v>
                </c:pt>
                <c:pt idx="41">
                  <c:v>988.55</c:v>
                </c:pt>
                <c:pt idx="42">
                  <c:v>1092.4100000000001</c:v>
                </c:pt>
                <c:pt idx="43">
                  <c:v>1071.33</c:v>
                </c:pt>
                <c:pt idx="44">
                  <c:v>1077.76</c:v>
                </c:pt>
                <c:pt idx="45">
                  <c:v>1081.47</c:v>
                </c:pt>
                <c:pt idx="46">
                  <c:v>1105.21</c:v>
                </c:pt>
                <c:pt idx="47">
                  <c:v>1102.33</c:v>
                </c:pt>
                <c:pt idx="48">
                  <c:v>1108.55</c:v>
                </c:pt>
                <c:pt idx="49">
                  <c:v>1115.7</c:v>
                </c:pt>
                <c:pt idx="50">
                  <c:v>1115.06</c:v>
                </c:pt>
                <c:pt idx="51">
                  <c:v>1067.28</c:v>
                </c:pt>
                <c:pt idx="52">
                  <c:v>1034.98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'EU-priser'!$A$296:$A$348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'EU-priser'!$J$296:$J$348</c:f>
              <c:numCache>
                <c:formatCode>0.0</c:formatCode>
                <c:ptCount val="53"/>
                <c:pt idx="0">
                  <c:v>821.38</c:v>
                </c:pt>
                <c:pt idx="1">
                  <c:v>818.59</c:v>
                </c:pt>
                <c:pt idx="2">
                  <c:v>818.59</c:v>
                </c:pt>
                <c:pt idx="3">
                  <c:v>791.11</c:v>
                </c:pt>
                <c:pt idx="4">
                  <c:v>784.86</c:v>
                </c:pt>
                <c:pt idx="5">
                  <c:v>785.03</c:v>
                </c:pt>
                <c:pt idx="6">
                  <c:v>780.21</c:v>
                </c:pt>
                <c:pt idx="7">
                  <c:v>767.65</c:v>
                </c:pt>
                <c:pt idx="8">
                  <c:v>769.32</c:v>
                </c:pt>
                <c:pt idx="9">
                  <c:v>768.8</c:v>
                </c:pt>
                <c:pt idx="10">
                  <c:v>761.76</c:v>
                </c:pt>
                <c:pt idx="11">
                  <c:v>748.02</c:v>
                </c:pt>
                <c:pt idx="12">
                  <c:v>746.71</c:v>
                </c:pt>
                <c:pt idx="13">
                  <c:v>747.11</c:v>
                </c:pt>
                <c:pt idx="14">
                  <c:v>747.19</c:v>
                </c:pt>
                <c:pt idx="15">
                  <c:v>748.14</c:v>
                </c:pt>
                <c:pt idx="16">
                  <c:v>749.94</c:v>
                </c:pt>
                <c:pt idx="17">
                  <c:v>747.98</c:v>
                </c:pt>
                <c:pt idx="18">
                  <c:v>747.98</c:v>
                </c:pt>
                <c:pt idx="19">
                  <c:v>736</c:v>
                </c:pt>
                <c:pt idx="20">
                  <c:v>745.12</c:v>
                </c:pt>
                <c:pt idx="21">
                  <c:v>747.23</c:v>
                </c:pt>
                <c:pt idx="22">
                  <c:v>749.44</c:v>
                </c:pt>
                <c:pt idx="23">
                  <c:v>753.43</c:v>
                </c:pt>
                <c:pt idx="24">
                  <c:v>755.54</c:v>
                </c:pt>
                <c:pt idx="25">
                  <c:v>755.54</c:v>
                </c:pt>
                <c:pt idx="26">
                  <c:v>755.54</c:v>
                </c:pt>
                <c:pt idx="27">
                  <c:v>755.54</c:v>
                </c:pt>
                <c:pt idx="28">
                  <c:v>755.54</c:v>
                </c:pt>
                <c:pt idx="29">
                  <c:v>755.54</c:v>
                </c:pt>
                <c:pt idx="30">
                  <c:v>760.57</c:v>
                </c:pt>
                <c:pt idx="31">
                  <c:v>755.87</c:v>
                </c:pt>
                <c:pt idx="32">
                  <c:v>742.67</c:v>
                </c:pt>
                <c:pt idx="33">
                  <c:v>741.77</c:v>
                </c:pt>
                <c:pt idx="34">
                  <c:v>746.06</c:v>
                </c:pt>
                <c:pt idx="35">
                  <c:v>747.94</c:v>
                </c:pt>
                <c:pt idx="36">
                  <c:v>752.77</c:v>
                </c:pt>
                <c:pt idx="37">
                  <c:v>765.15</c:v>
                </c:pt>
                <c:pt idx="38">
                  <c:v>807.27</c:v>
                </c:pt>
                <c:pt idx="39">
                  <c:v>866.24</c:v>
                </c:pt>
                <c:pt idx="40">
                  <c:v>876.77</c:v>
                </c:pt>
                <c:pt idx="41">
                  <c:v>888.82</c:v>
                </c:pt>
                <c:pt idx="42">
                  <c:v>895.7</c:v>
                </c:pt>
                <c:pt idx="43">
                  <c:v>917.06</c:v>
                </c:pt>
                <c:pt idx="44">
                  <c:v>935.21</c:v>
                </c:pt>
                <c:pt idx="45">
                  <c:v>926.02</c:v>
                </c:pt>
                <c:pt idx="46">
                  <c:v>919.92</c:v>
                </c:pt>
                <c:pt idx="47">
                  <c:v>918.89</c:v>
                </c:pt>
                <c:pt idx="48">
                  <c:v>933.35</c:v>
                </c:pt>
                <c:pt idx="49">
                  <c:v>935.36</c:v>
                </c:pt>
                <c:pt idx="50">
                  <c:v>935.36</c:v>
                </c:pt>
                <c:pt idx="51">
                  <c:v>942.83</c:v>
                </c:pt>
                <c:pt idx="52">
                  <c:v>938.44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'EU-priser'!$A$296:$A$348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'EU-priser'!$K$296:$K$348</c:f>
              <c:numCache>
                <c:formatCode>0.0</c:formatCode>
                <c:ptCount val="53"/>
                <c:pt idx="0">
                  <c:v>1012</c:v>
                </c:pt>
                <c:pt idx="1">
                  <c:v>998</c:v>
                </c:pt>
                <c:pt idx="2">
                  <c:v>969</c:v>
                </c:pt>
                <c:pt idx="3">
                  <c:v>953</c:v>
                </c:pt>
                <c:pt idx="4">
                  <c:v>939</c:v>
                </c:pt>
                <c:pt idx="5">
                  <c:v>925</c:v>
                </c:pt>
                <c:pt idx="6">
                  <c:v>908</c:v>
                </c:pt>
                <c:pt idx="7">
                  <c:v>892</c:v>
                </c:pt>
                <c:pt idx="8">
                  <c:v>888</c:v>
                </c:pt>
                <c:pt idx="9">
                  <c:v>868</c:v>
                </c:pt>
                <c:pt idx="10">
                  <c:v>877</c:v>
                </c:pt>
                <c:pt idx="11">
                  <c:v>870</c:v>
                </c:pt>
                <c:pt idx="12">
                  <c:v>869</c:v>
                </c:pt>
                <c:pt idx="13">
                  <c:v>870</c:v>
                </c:pt>
                <c:pt idx="14">
                  <c:v>868</c:v>
                </c:pt>
                <c:pt idx="15">
                  <c:v>862</c:v>
                </c:pt>
                <c:pt idx="16">
                  <c:v>871</c:v>
                </c:pt>
                <c:pt idx="17">
                  <c:v>874</c:v>
                </c:pt>
                <c:pt idx="18">
                  <c:v>881</c:v>
                </c:pt>
                <c:pt idx="19">
                  <c:v>881</c:v>
                </c:pt>
                <c:pt idx="20">
                  <c:v>881</c:v>
                </c:pt>
                <c:pt idx="21">
                  <c:v>902</c:v>
                </c:pt>
                <c:pt idx="22">
                  <c:v>927</c:v>
                </c:pt>
                <c:pt idx="23">
                  <c:v>952</c:v>
                </c:pt>
                <c:pt idx="24">
                  <c:v>952</c:v>
                </c:pt>
                <c:pt idx="25">
                  <c:v>982</c:v>
                </c:pt>
                <c:pt idx="26">
                  <c:v>984</c:v>
                </c:pt>
                <c:pt idx="27">
                  <c:v>985</c:v>
                </c:pt>
                <c:pt idx="28">
                  <c:v>996</c:v>
                </c:pt>
                <c:pt idx="29">
                  <c:v>995</c:v>
                </c:pt>
                <c:pt idx="30">
                  <c:v>995</c:v>
                </c:pt>
                <c:pt idx="31">
                  <c:v>1002</c:v>
                </c:pt>
                <c:pt idx="32">
                  <c:v>991</c:v>
                </c:pt>
                <c:pt idx="33">
                  <c:v>973</c:v>
                </c:pt>
                <c:pt idx="34">
                  <c:v>970</c:v>
                </c:pt>
                <c:pt idx="35">
                  <c:v>970</c:v>
                </c:pt>
                <c:pt idx="36">
                  <c:v>973</c:v>
                </c:pt>
                <c:pt idx="37">
                  <c:v>994</c:v>
                </c:pt>
                <c:pt idx="38">
                  <c:v>1005</c:v>
                </c:pt>
                <c:pt idx="39">
                  <c:v>1037</c:v>
                </c:pt>
                <c:pt idx="40">
                  <c:v>1074</c:v>
                </c:pt>
                <c:pt idx="41">
                  <c:v>1038</c:v>
                </c:pt>
                <c:pt idx="42">
                  <c:v>1071</c:v>
                </c:pt>
                <c:pt idx="43">
                  <c:v>1067</c:v>
                </c:pt>
                <c:pt idx="44">
                  <c:v>1053</c:v>
                </c:pt>
                <c:pt idx="45">
                  <c:v>1049</c:v>
                </c:pt>
                <c:pt idx="46">
                  <c:v>1050</c:v>
                </c:pt>
                <c:pt idx="47">
                  <c:v>1055</c:v>
                </c:pt>
                <c:pt idx="48">
                  <c:v>1055</c:v>
                </c:pt>
                <c:pt idx="49">
                  <c:v>1052</c:v>
                </c:pt>
                <c:pt idx="50">
                  <c:v>1046</c:v>
                </c:pt>
                <c:pt idx="51">
                  <c:v>1042</c:v>
                </c:pt>
                <c:pt idx="52">
                  <c:v>1030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'EU-priser'!$A$296:$A$348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'EU-priser'!$L$296:$L$348</c:f>
              <c:numCache>
                <c:formatCode>0.0</c:formatCode>
                <c:ptCount val="53"/>
                <c:pt idx="0">
                  <c:v>913.66</c:v>
                </c:pt>
                <c:pt idx="1">
                  <c:v>906.59</c:v>
                </c:pt>
                <c:pt idx="2">
                  <c:v>910.76</c:v>
                </c:pt>
                <c:pt idx="3">
                  <c:v>891.24</c:v>
                </c:pt>
                <c:pt idx="4">
                  <c:v>876.09</c:v>
                </c:pt>
                <c:pt idx="5">
                  <c:v>861.51</c:v>
                </c:pt>
                <c:pt idx="6">
                  <c:v>866.9</c:v>
                </c:pt>
                <c:pt idx="7">
                  <c:v>864.35</c:v>
                </c:pt>
                <c:pt idx="8">
                  <c:v>861.84</c:v>
                </c:pt>
                <c:pt idx="9">
                  <c:v>866.9</c:v>
                </c:pt>
                <c:pt idx="10">
                  <c:v>863.63</c:v>
                </c:pt>
                <c:pt idx="11">
                  <c:v>842.59</c:v>
                </c:pt>
                <c:pt idx="12">
                  <c:v>868.2</c:v>
                </c:pt>
                <c:pt idx="13">
                  <c:v>868.36</c:v>
                </c:pt>
                <c:pt idx="14">
                  <c:v>853.96</c:v>
                </c:pt>
                <c:pt idx="15">
                  <c:v>854.09</c:v>
                </c:pt>
                <c:pt idx="16">
                  <c:v>856.08</c:v>
                </c:pt>
                <c:pt idx="17">
                  <c:v>864.04</c:v>
                </c:pt>
                <c:pt idx="18">
                  <c:v>860.74</c:v>
                </c:pt>
                <c:pt idx="19">
                  <c:v>873.66</c:v>
                </c:pt>
                <c:pt idx="20">
                  <c:v>876.96</c:v>
                </c:pt>
                <c:pt idx="21">
                  <c:v>899.45</c:v>
                </c:pt>
                <c:pt idx="22">
                  <c:v>918.71</c:v>
                </c:pt>
                <c:pt idx="23">
                  <c:v>926.25</c:v>
                </c:pt>
                <c:pt idx="24">
                  <c:v>940.8</c:v>
                </c:pt>
                <c:pt idx="25">
                  <c:v>948.12</c:v>
                </c:pt>
                <c:pt idx="26">
                  <c:v>938.33</c:v>
                </c:pt>
                <c:pt idx="27">
                  <c:v>954.07</c:v>
                </c:pt>
                <c:pt idx="28">
                  <c:v>933.28</c:v>
                </c:pt>
                <c:pt idx="29">
                  <c:v>951.94</c:v>
                </c:pt>
                <c:pt idx="30">
                  <c:v>946.6</c:v>
                </c:pt>
                <c:pt idx="31">
                  <c:v>935.35</c:v>
                </c:pt>
                <c:pt idx="32">
                  <c:v>934.06</c:v>
                </c:pt>
                <c:pt idx="33">
                  <c:v>907.39</c:v>
                </c:pt>
                <c:pt idx="34">
                  <c:v>922.55</c:v>
                </c:pt>
                <c:pt idx="35">
                  <c:v>930.22</c:v>
                </c:pt>
                <c:pt idx="36">
                  <c:v>944.26</c:v>
                </c:pt>
                <c:pt idx="37">
                  <c:v>937.8</c:v>
                </c:pt>
                <c:pt idx="38">
                  <c:v>953.65</c:v>
                </c:pt>
                <c:pt idx="39">
                  <c:v>990.28</c:v>
                </c:pt>
                <c:pt idx="40">
                  <c:v>1034.21</c:v>
                </c:pt>
                <c:pt idx="41">
                  <c:v>1024.17</c:v>
                </c:pt>
                <c:pt idx="42">
                  <c:v>1035.4100000000001</c:v>
                </c:pt>
                <c:pt idx="43">
                  <c:v>1027.74</c:v>
                </c:pt>
                <c:pt idx="44">
                  <c:v>1031.46</c:v>
                </c:pt>
                <c:pt idx="45">
                  <c:v>1033.02</c:v>
                </c:pt>
                <c:pt idx="46">
                  <c:v>1031.3699999999999</c:v>
                </c:pt>
                <c:pt idx="47">
                  <c:v>1027</c:v>
                </c:pt>
                <c:pt idx="48">
                  <c:v>1025.4100000000001</c:v>
                </c:pt>
                <c:pt idx="49">
                  <c:v>1023.46</c:v>
                </c:pt>
                <c:pt idx="50">
                  <c:v>1011.78</c:v>
                </c:pt>
                <c:pt idx="51">
                  <c:v>1027.8499999999999</c:v>
                </c:pt>
                <c:pt idx="52">
                  <c:v>1017.71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0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1836345033142044"/>
          <c:y val="9.9830462796338393E-2"/>
          <c:w val="0.86355745362338188"/>
          <c:h val="0.7168052038225046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'EU-priser'!$A$192:$A$348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'EU-priser'!$H$192:$H$348</c:f>
              <c:numCache>
                <c:formatCode>0.0</c:formatCode>
                <c:ptCount val="157"/>
                <c:pt idx="0">
                  <c:v>752.21</c:v>
                </c:pt>
                <c:pt idx="1">
                  <c:v>720.82</c:v>
                </c:pt>
                <c:pt idx="2">
                  <c:v>739.73</c:v>
                </c:pt>
                <c:pt idx="3">
                  <c:v>724.6</c:v>
                </c:pt>
                <c:pt idx="4">
                  <c:v>725.96</c:v>
                </c:pt>
                <c:pt idx="5">
                  <c:v>716.25</c:v>
                </c:pt>
                <c:pt idx="6">
                  <c:v>686.57</c:v>
                </c:pt>
                <c:pt idx="7">
                  <c:v>685.55</c:v>
                </c:pt>
                <c:pt idx="8">
                  <c:v>664.53</c:v>
                </c:pt>
                <c:pt idx="9">
                  <c:v>646.70000000000005</c:v>
                </c:pt>
                <c:pt idx="10">
                  <c:v>641.97</c:v>
                </c:pt>
                <c:pt idx="11">
                  <c:v>605.92999999999995</c:v>
                </c:pt>
                <c:pt idx="12">
                  <c:v>613.51</c:v>
                </c:pt>
                <c:pt idx="13">
                  <c:v>589.17999999999995</c:v>
                </c:pt>
                <c:pt idx="14">
                  <c:v>621.23</c:v>
                </c:pt>
                <c:pt idx="15">
                  <c:v>570.04</c:v>
                </c:pt>
                <c:pt idx="16">
                  <c:v>571.51</c:v>
                </c:pt>
                <c:pt idx="17">
                  <c:v>569.39</c:v>
                </c:pt>
                <c:pt idx="18">
                  <c:v>553.75</c:v>
                </c:pt>
                <c:pt idx="19">
                  <c:v>538.54999999999995</c:v>
                </c:pt>
                <c:pt idx="20">
                  <c:v>552.95000000000005</c:v>
                </c:pt>
                <c:pt idx="21">
                  <c:v>548.08000000000004</c:v>
                </c:pt>
                <c:pt idx="22">
                  <c:v>561.1</c:v>
                </c:pt>
                <c:pt idx="23">
                  <c:v>573.45000000000005</c:v>
                </c:pt>
                <c:pt idx="24">
                  <c:v>572.73</c:v>
                </c:pt>
                <c:pt idx="25">
                  <c:v>577.79999999999995</c:v>
                </c:pt>
                <c:pt idx="26">
                  <c:v>620.25</c:v>
                </c:pt>
                <c:pt idx="27">
                  <c:v>644.4</c:v>
                </c:pt>
                <c:pt idx="28">
                  <c:v>653.54999999999995</c:v>
                </c:pt>
                <c:pt idx="29">
                  <c:v>674.16</c:v>
                </c:pt>
                <c:pt idx="30">
                  <c:v>685.66</c:v>
                </c:pt>
                <c:pt idx="31">
                  <c:v>697.44</c:v>
                </c:pt>
                <c:pt idx="32">
                  <c:v>694.13</c:v>
                </c:pt>
                <c:pt idx="33">
                  <c:v>686.46</c:v>
                </c:pt>
                <c:pt idx="34">
                  <c:v>755.6</c:v>
                </c:pt>
                <c:pt idx="35">
                  <c:v>715.97</c:v>
                </c:pt>
                <c:pt idx="36">
                  <c:v>736.3</c:v>
                </c:pt>
                <c:pt idx="37">
                  <c:v>756.85</c:v>
                </c:pt>
                <c:pt idx="38">
                  <c:v>745.17</c:v>
                </c:pt>
                <c:pt idx="39">
                  <c:v>769.15</c:v>
                </c:pt>
                <c:pt idx="40">
                  <c:v>749.08</c:v>
                </c:pt>
                <c:pt idx="41">
                  <c:v>760.9</c:v>
                </c:pt>
                <c:pt idx="42">
                  <c:v>758.53179999999998</c:v>
                </c:pt>
                <c:pt idx="43">
                  <c:v>761.76030000000003</c:v>
                </c:pt>
                <c:pt idx="44">
                  <c:v>760.9479</c:v>
                </c:pt>
                <c:pt idx="45">
                  <c:v>754.83339999999998</c:v>
                </c:pt>
                <c:pt idx="46">
                  <c:v>772.48650000000009</c:v>
                </c:pt>
                <c:pt idx="47">
                  <c:v>773.34910000000002</c:v>
                </c:pt>
                <c:pt idx="48">
                  <c:v>780.60380000000009</c:v>
                </c:pt>
                <c:pt idx="49">
                  <c:v>776.91750000000002</c:v>
                </c:pt>
                <c:pt idx="50">
                  <c:v>785.87030000000004</c:v>
                </c:pt>
                <c:pt idx="51">
                  <c:v>782.17590000000007</c:v>
                </c:pt>
                <c:pt idx="52">
                  <c:v>778.76179999999999</c:v>
                </c:pt>
                <c:pt idx="53">
                  <c:v>761.54780000000005</c:v>
                </c:pt>
                <c:pt idx="54">
                  <c:v>757.5009</c:v>
                </c:pt>
                <c:pt idx="55">
                  <c:v>764.3922</c:v>
                </c:pt>
                <c:pt idx="56">
                  <c:v>726.14</c:v>
                </c:pt>
                <c:pt idx="57">
                  <c:v>719.93349999999998</c:v>
                </c:pt>
                <c:pt idx="58">
                  <c:v>711.27499999999998</c:v>
                </c:pt>
                <c:pt idx="59">
                  <c:v>694.63800000000003</c:v>
                </c:pt>
                <c:pt idx="60">
                  <c:v>695.65820000000008</c:v>
                </c:pt>
                <c:pt idx="61">
                  <c:v>681.33920000000001</c:v>
                </c:pt>
                <c:pt idx="62">
                  <c:v>679.53820000000007</c:v>
                </c:pt>
                <c:pt idx="63">
                  <c:v>662.81780000000003</c:v>
                </c:pt>
                <c:pt idx="64">
                  <c:v>648.82770000000005</c:v>
                </c:pt>
                <c:pt idx="65">
                  <c:v>626.29860000000008</c:v>
                </c:pt>
                <c:pt idx="66">
                  <c:v>647.72990000000004</c:v>
                </c:pt>
                <c:pt idx="67">
                  <c:v>611.49450000000002</c:v>
                </c:pt>
                <c:pt idx="68">
                  <c:v>588.79</c:v>
                </c:pt>
                <c:pt idx="69">
                  <c:v>585.61</c:v>
                </c:pt>
                <c:pt idx="70">
                  <c:v>571.64</c:v>
                </c:pt>
                <c:pt idx="71">
                  <c:v>549.66</c:v>
                </c:pt>
                <c:pt idx="72">
                  <c:v>569.53</c:v>
                </c:pt>
                <c:pt idx="73">
                  <c:v>565.37</c:v>
                </c:pt>
                <c:pt idx="74">
                  <c:v>557.63</c:v>
                </c:pt>
                <c:pt idx="75">
                  <c:v>570.45000000000005</c:v>
                </c:pt>
                <c:pt idx="76">
                  <c:v>606.30999999999995</c:v>
                </c:pt>
                <c:pt idx="77">
                  <c:v>616.15</c:v>
                </c:pt>
                <c:pt idx="78">
                  <c:v>643.66999999999996</c:v>
                </c:pt>
                <c:pt idx="79">
                  <c:v>666.45</c:v>
                </c:pt>
                <c:pt idx="80">
                  <c:v>678.65</c:v>
                </c:pt>
                <c:pt idx="81">
                  <c:v>730.92</c:v>
                </c:pt>
                <c:pt idx="82">
                  <c:v>702.23</c:v>
                </c:pt>
                <c:pt idx="83">
                  <c:v>738.44</c:v>
                </c:pt>
                <c:pt idx="84">
                  <c:v>739.26</c:v>
                </c:pt>
                <c:pt idx="85">
                  <c:v>767.82</c:v>
                </c:pt>
                <c:pt idx="86">
                  <c:v>746.54</c:v>
                </c:pt>
                <c:pt idx="87">
                  <c:v>806.81</c:v>
                </c:pt>
                <c:pt idx="88">
                  <c:v>781.37</c:v>
                </c:pt>
                <c:pt idx="89">
                  <c:v>836.24</c:v>
                </c:pt>
                <c:pt idx="90">
                  <c:v>807.38</c:v>
                </c:pt>
                <c:pt idx="91">
                  <c:v>852.32</c:v>
                </c:pt>
                <c:pt idx="92">
                  <c:v>844.62</c:v>
                </c:pt>
                <c:pt idx="93">
                  <c:v>905.46</c:v>
                </c:pt>
                <c:pt idx="94">
                  <c:v>878.9</c:v>
                </c:pt>
                <c:pt idx="95">
                  <c:v>877.15</c:v>
                </c:pt>
                <c:pt idx="96">
                  <c:v>903.61</c:v>
                </c:pt>
                <c:pt idx="97">
                  <c:v>915.27</c:v>
                </c:pt>
                <c:pt idx="98">
                  <c:v>881.7</c:v>
                </c:pt>
                <c:pt idx="99">
                  <c:v>892.3</c:v>
                </c:pt>
                <c:pt idx="100">
                  <c:v>891.47</c:v>
                </c:pt>
                <c:pt idx="101">
                  <c:v>880.84</c:v>
                </c:pt>
                <c:pt idx="102">
                  <c:v>894.78740000000005</c:v>
                </c:pt>
                <c:pt idx="103">
                  <c:v>880.48249999999996</c:v>
                </c:pt>
                <c:pt idx="104">
                  <c:v>868.3</c:v>
                </c:pt>
                <c:pt idx="105">
                  <c:v>853.08</c:v>
                </c:pt>
                <c:pt idx="106">
                  <c:v>829.62</c:v>
                </c:pt>
                <c:pt idx="107">
                  <c:v>862.41</c:v>
                </c:pt>
                <c:pt idx="108">
                  <c:v>805.91</c:v>
                </c:pt>
                <c:pt idx="109">
                  <c:v>798.04</c:v>
                </c:pt>
                <c:pt idx="110">
                  <c:v>800.37</c:v>
                </c:pt>
                <c:pt idx="111">
                  <c:v>756.52</c:v>
                </c:pt>
                <c:pt idx="112">
                  <c:v>789.76</c:v>
                </c:pt>
                <c:pt idx="113">
                  <c:v>793.57</c:v>
                </c:pt>
                <c:pt idx="114">
                  <c:v>812.98</c:v>
                </c:pt>
                <c:pt idx="115">
                  <c:v>797.32</c:v>
                </c:pt>
                <c:pt idx="116">
                  <c:v>793.85</c:v>
                </c:pt>
                <c:pt idx="117">
                  <c:v>781.54</c:v>
                </c:pt>
                <c:pt idx="118">
                  <c:v>792.8</c:v>
                </c:pt>
                <c:pt idx="119">
                  <c:v>753.09</c:v>
                </c:pt>
                <c:pt idx="120">
                  <c:v>775.12</c:v>
                </c:pt>
                <c:pt idx="121">
                  <c:v>767.58</c:v>
                </c:pt>
                <c:pt idx="122">
                  <c:v>761.61</c:v>
                </c:pt>
                <c:pt idx="123">
                  <c:v>736.79</c:v>
                </c:pt>
                <c:pt idx="124">
                  <c:v>749.98</c:v>
                </c:pt>
                <c:pt idx="125">
                  <c:v>759.63</c:v>
                </c:pt>
                <c:pt idx="126">
                  <c:v>741.12</c:v>
                </c:pt>
                <c:pt idx="127">
                  <c:v>766.16</c:v>
                </c:pt>
                <c:pt idx="128">
                  <c:v>794.49</c:v>
                </c:pt>
                <c:pt idx="129">
                  <c:v>831.35</c:v>
                </c:pt>
                <c:pt idx="130">
                  <c:v>828.02</c:v>
                </c:pt>
                <c:pt idx="131">
                  <c:v>894.18</c:v>
                </c:pt>
                <c:pt idx="132">
                  <c:v>863.35</c:v>
                </c:pt>
                <c:pt idx="133">
                  <c:v>944.84</c:v>
                </c:pt>
                <c:pt idx="134">
                  <c:v>919.9</c:v>
                </c:pt>
                <c:pt idx="135">
                  <c:v>923.8</c:v>
                </c:pt>
                <c:pt idx="136">
                  <c:v>914.68</c:v>
                </c:pt>
                <c:pt idx="137">
                  <c:v>946.01</c:v>
                </c:pt>
                <c:pt idx="138">
                  <c:v>955.48</c:v>
                </c:pt>
                <c:pt idx="139">
                  <c:v>973.7</c:v>
                </c:pt>
                <c:pt idx="140">
                  <c:v>983.76</c:v>
                </c:pt>
                <c:pt idx="141">
                  <c:v>940.75</c:v>
                </c:pt>
                <c:pt idx="142">
                  <c:v>960.13</c:v>
                </c:pt>
                <c:pt idx="143">
                  <c:v>984.47</c:v>
                </c:pt>
                <c:pt idx="144">
                  <c:v>961.19</c:v>
                </c:pt>
                <c:pt idx="145">
                  <c:v>978.73</c:v>
                </c:pt>
                <c:pt idx="146">
                  <c:v>992.22</c:v>
                </c:pt>
                <c:pt idx="147">
                  <c:v>957.02</c:v>
                </c:pt>
                <c:pt idx="148">
                  <c:v>1018.86</c:v>
                </c:pt>
                <c:pt idx="149">
                  <c:v>1019.73</c:v>
                </c:pt>
                <c:pt idx="150">
                  <c:v>987.44</c:v>
                </c:pt>
                <c:pt idx="151">
                  <c:v>980.74</c:v>
                </c:pt>
                <c:pt idx="152">
                  <c:v>923.64</c:v>
                </c:pt>
                <c:pt idx="153">
                  <c:v>963.17</c:v>
                </c:pt>
                <c:pt idx="154">
                  <c:v>945.88</c:v>
                </c:pt>
                <c:pt idx="155">
                  <c:v>918.88</c:v>
                </c:pt>
                <c:pt idx="156">
                  <c:v>928.46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'EU-priser'!$A$192:$A$348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'EU-priser'!$I$192:$I$348</c:f>
              <c:numCache>
                <c:formatCode>0.0</c:formatCode>
                <c:ptCount val="157"/>
                <c:pt idx="0">
                  <c:v>830.29</c:v>
                </c:pt>
                <c:pt idx="1">
                  <c:v>902.59</c:v>
                </c:pt>
                <c:pt idx="2">
                  <c:v>852.08</c:v>
                </c:pt>
                <c:pt idx="3">
                  <c:v>847.88</c:v>
                </c:pt>
                <c:pt idx="4">
                  <c:v>857.38</c:v>
                </c:pt>
                <c:pt idx="5">
                  <c:v>853.69899999999996</c:v>
                </c:pt>
                <c:pt idx="6">
                  <c:v>844.8</c:v>
                </c:pt>
                <c:pt idx="7">
                  <c:v>847.3</c:v>
                </c:pt>
                <c:pt idx="8">
                  <c:v>845.05</c:v>
                </c:pt>
                <c:pt idx="9">
                  <c:v>807.66</c:v>
                </c:pt>
                <c:pt idx="10">
                  <c:v>711.66</c:v>
                </c:pt>
                <c:pt idx="11">
                  <c:v>824.14</c:v>
                </c:pt>
                <c:pt idx="12">
                  <c:v>818.8</c:v>
                </c:pt>
                <c:pt idx="13">
                  <c:v>790.02</c:v>
                </c:pt>
                <c:pt idx="14">
                  <c:v>827.86</c:v>
                </c:pt>
                <c:pt idx="15">
                  <c:v>805.77</c:v>
                </c:pt>
                <c:pt idx="16">
                  <c:v>817.98</c:v>
                </c:pt>
                <c:pt idx="17">
                  <c:v>805.99</c:v>
                </c:pt>
                <c:pt idx="18">
                  <c:v>825.81</c:v>
                </c:pt>
                <c:pt idx="19">
                  <c:v>829.57</c:v>
                </c:pt>
                <c:pt idx="20">
                  <c:v>828.05</c:v>
                </c:pt>
                <c:pt idx="21">
                  <c:v>799.97</c:v>
                </c:pt>
                <c:pt idx="22">
                  <c:v>814.12</c:v>
                </c:pt>
                <c:pt idx="23">
                  <c:v>810.25</c:v>
                </c:pt>
                <c:pt idx="24">
                  <c:v>789.4</c:v>
                </c:pt>
                <c:pt idx="25">
                  <c:v>846.32</c:v>
                </c:pt>
                <c:pt idx="26">
                  <c:v>833.88</c:v>
                </c:pt>
                <c:pt idx="28">
                  <c:v>809.05</c:v>
                </c:pt>
                <c:pt idx="29">
                  <c:v>844.56</c:v>
                </c:pt>
                <c:pt idx="30">
                  <c:v>838.99</c:v>
                </c:pt>
                <c:pt idx="31">
                  <c:v>832.09</c:v>
                </c:pt>
                <c:pt idx="32">
                  <c:v>820.64</c:v>
                </c:pt>
                <c:pt idx="33">
                  <c:v>815.03</c:v>
                </c:pt>
                <c:pt idx="34">
                  <c:v>826.35</c:v>
                </c:pt>
                <c:pt idx="35">
                  <c:v>828.79</c:v>
                </c:pt>
                <c:pt idx="36">
                  <c:v>788.75</c:v>
                </c:pt>
                <c:pt idx="37">
                  <c:v>810.26</c:v>
                </c:pt>
                <c:pt idx="38">
                  <c:v>849.03</c:v>
                </c:pt>
                <c:pt idx="39">
                  <c:v>824.87</c:v>
                </c:pt>
                <c:pt idx="40">
                  <c:v>805.31</c:v>
                </c:pt>
                <c:pt idx="41">
                  <c:v>805.31</c:v>
                </c:pt>
                <c:pt idx="42">
                  <c:v>869.17</c:v>
                </c:pt>
                <c:pt idx="43">
                  <c:v>916.62</c:v>
                </c:pt>
                <c:pt idx="44">
                  <c:v>1025.8599999999999</c:v>
                </c:pt>
                <c:pt idx="45">
                  <c:v>1050.97</c:v>
                </c:pt>
                <c:pt idx="46">
                  <c:v>1011.7</c:v>
                </c:pt>
                <c:pt idx="47">
                  <c:v>1027.27</c:v>
                </c:pt>
                <c:pt idx="48">
                  <c:v>1027.27</c:v>
                </c:pt>
                <c:pt idx="49">
                  <c:v>984.43</c:v>
                </c:pt>
                <c:pt idx="50">
                  <c:v>1003.26</c:v>
                </c:pt>
                <c:pt idx="51">
                  <c:v>1064.32</c:v>
                </c:pt>
                <c:pt idx="52">
                  <c:v>987.65</c:v>
                </c:pt>
                <c:pt idx="53">
                  <c:v>993.74</c:v>
                </c:pt>
                <c:pt idx="54">
                  <c:v>970.93</c:v>
                </c:pt>
                <c:pt idx="55">
                  <c:v>934.83</c:v>
                </c:pt>
                <c:pt idx="56">
                  <c:v>902.5</c:v>
                </c:pt>
                <c:pt idx="57">
                  <c:v>902.5</c:v>
                </c:pt>
                <c:pt idx="58">
                  <c:v>924.45</c:v>
                </c:pt>
                <c:pt idx="59">
                  <c:v>894.04</c:v>
                </c:pt>
                <c:pt idx="60">
                  <c:v>894.04</c:v>
                </c:pt>
                <c:pt idx="61">
                  <c:v>883.23</c:v>
                </c:pt>
                <c:pt idx="62">
                  <c:v>857.83</c:v>
                </c:pt>
                <c:pt idx="63">
                  <c:v>857.8</c:v>
                </c:pt>
                <c:pt idx="64">
                  <c:v>857.8</c:v>
                </c:pt>
                <c:pt idx="65">
                  <c:v>873.71</c:v>
                </c:pt>
                <c:pt idx="66">
                  <c:v>865.48</c:v>
                </c:pt>
                <c:pt idx="67">
                  <c:v>857.91</c:v>
                </c:pt>
                <c:pt idx="68">
                  <c:v>895.06</c:v>
                </c:pt>
                <c:pt idx="69">
                  <c:v>871.73</c:v>
                </c:pt>
                <c:pt idx="70">
                  <c:v>869.81</c:v>
                </c:pt>
                <c:pt idx="71">
                  <c:v>869.81</c:v>
                </c:pt>
                <c:pt idx="72">
                  <c:v>911.96</c:v>
                </c:pt>
                <c:pt idx="73">
                  <c:v>920.78</c:v>
                </c:pt>
                <c:pt idx="74">
                  <c:v>902.1</c:v>
                </c:pt>
                <c:pt idx="75">
                  <c:v>943.72</c:v>
                </c:pt>
                <c:pt idx="76">
                  <c:v>942</c:v>
                </c:pt>
                <c:pt idx="77">
                  <c:v>891</c:v>
                </c:pt>
                <c:pt idx="78">
                  <c:v>899.66</c:v>
                </c:pt>
                <c:pt idx="79">
                  <c:v>1071</c:v>
                </c:pt>
                <c:pt idx="80">
                  <c:v>1071</c:v>
                </c:pt>
                <c:pt idx="81">
                  <c:v>1071</c:v>
                </c:pt>
                <c:pt idx="82">
                  <c:v>854.1</c:v>
                </c:pt>
                <c:pt idx="83">
                  <c:v>911.63</c:v>
                </c:pt>
                <c:pt idx="84">
                  <c:v>1040.48</c:v>
                </c:pt>
                <c:pt idx="85">
                  <c:v>1040.48</c:v>
                </c:pt>
                <c:pt idx="86">
                  <c:v>1040.48</c:v>
                </c:pt>
                <c:pt idx="87">
                  <c:v>995.21</c:v>
                </c:pt>
                <c:pt idx="88">
                  <c:v>993.97</c:v>
                </c:pt>
                <c:pt idx="89">
                  <c:v>975.2</c:v>
                </c:pt>
                <c:pt idx="90">
                  <c:v>971.37</c:v>
                </c:pt>
                <c:pt idx="91">
                  <c:v>1057.76</c:v>
                </c:pt>
                <c:pt idx="92">
                  <c:v>1058.45</c:v>
                </c:pt>
                <c:pt idx="93">
                  <c:v>1085.95</c:v>
                </c:pt>
                <c:pt idx="94">
                  <c:v>1078.82</c:v>
                </c:pt>
                <c:pt idx="95">
                  <c:v>1078.8</c:v>
                </c:pt>
                <c:pt idx="96">
                  <c:v>1076.58</c:v>
                </c:pt>
                <c:pt idx="97">
                  <c:v>1109.73</c:v>
                </c:pt>
                <c:pt idx="98">
                  <c:v>1059.25</c:v>
                </c:pt>
                <c:pt idx="99">
                  <c:v>1073.81</c:v>
                </c:pt>
                <c:pt idx="100">
                  <c:v>1042.1500000000001</c:v>
                </c:pt>
                <c:pt idx="101">
                  <c:v>1052.27</c:v>
                </c:pt>
                <c:pt idx="102">
                  <c:v>1084.96</c:v>
                </c:pt>
                <c:pt idx="103">
                  <c:v>1047.96</c:v>
                </c:pt>
                <c:pt idx="104">
                  <c:v>1044.97</c:v>
                </c:pt>
                <c:pt idx="105">
                  <c:v>1050.1600000000001</c:v>
                </c:pt>
                <c:pt idx="106">
                  <c:v>1039.28</c:v>
                </c:pt>
                <c:pt idx="107">
                  <c:v>1048.54</c:v>
                </c:pt>
                <c:pt idx="108">
                  <c:v>1019.52</c:v>
                </c:pt>
                <c:pt idx="109">
                  <c:v>988.67</c:v>
                </c:pt>
                <c:pt idx="110">
                  <c:v>1002.57</c:v>
                </c:pt>
                <c:pt idx="111">
                  <c:v>982.59</c:v>
                </c:pt>
                <c:pt idx="112">
                  <c:v>977.72</c:v>
                </c:pt>
                <c:pt idx="113">
                  <c:v>987.98</c:v>
                </c:pt>
                <c:pt idx="114">
                  <c:v>987.02</c:v>
                </c:pt>
                <c:pt idx="115">
                  <c:v>1018.36</c:v>
                </c:pt>
                <c:pt idx="116">
                  <c:v>1013.51</c:v>
                </c:pt>
                <c:pt idx="117">
                  <c:v>1026.1500000000001</c:v>
                </c:pt>
                <c:pt idx="118">
                  <c:v>921.49</c:v>
                </c:pt>
                <c:pt idx="119">
                  <c:v>908.34</c:v>
                </c:pt>
                <c:pt idx="120">
                  <c:v>890.54</c:v>
                </c:pt>
                <c:pt idx="121">
                  <c:v>977.91</c:v>
                </c:pt>
                <c:pt idx="122">
                  <c:v>1005.91</c:v>
                </c:pt>
                <c:pt idx="123">
                  <c:v>1000.18</c:v>
                </c:pt>
                <c:pt idx="124">
                  <c:v>1017.61</c:v>
                </c:pt>
                <c:pt idx="125">
                  <c:v>963.22</c:v>
                </c:pt>
                <c:pt idx="126">
                  <c:v>1017.48</c:v>
                </c:pt>
                <c:pt idx="127">
                  <c:v>942.86</c:v>
                </c:pt>
                <c:pt idx="128">
                  <c:v>935.22</c:v>
                </c:pt>
                <c:pt idx="129">
                  <c:v>950.64</c:v>
                </c:pt>
                <c:pt idx="130">
                  <c:v>966</c:v>
                </c:pt>
                <c:pt idx="131">
                  <c:v>1090.05</c:v>
                </c:pt>
                <c:pt idx="132">
                  <c:v>976.78</c:v>
                </c:pt>
                <c:pt idx="133">
                  <c:v>939.2</c:v>
                </c:pt>
                <c:pt idx="134">
                  <c:v>943.67</c:v>
                </c:pt>
                <c:pt idx="135">
                  <c:v>883.73</c:v>
                </c:pt>
                <c:pt idx="136">
                  <c:v>956.91</c:v>
                </c:pt>
                <c:pt idx="137">
                  <c:v>858.55</c:v>
                </c:pt>
                <c:pt idx="138">
                  <c:v>903.82</c:v>
                </c:pt>
                <c:pt idx="139">
                  <c:v>982.24</c:v>
                </c:pt>
                <c:pt idx="140">
                  <c:v>994</c:v>
                </c:pt>
                <c:pt idx="141">
                  <c:v>993.97</c:v>
                </c:pt>
                <c:pt idx="142">
                  <c:v>998.55</c:v>
                </c:pt>
                <c:pt idx="143">
                  <c:v>1042.1199999999999</c:v>
                </c:pt>
                <c:pt idx="144">
                  <c:v>1035.97</c:v>
                </c:pt>
                <c:pt idx="145">
                  <c:v>988.55</c:v>
                </c:pt>
                <c:pt idx="146">
                  <c:v>1092.4100000000001</c:v>
                </c:pt>
                <c:pt idx="147">
                  <c:v>1071.33</c:v>
                </c:pt>
                <c:pt idx="148">
                  <c:v>1077.76</c:v>
                </c:pt>
                <c:pt idx="149">
                  <c:v>1081.47</c:v>
                </c:pt>
                <c:pt idx="150">
                  <c:v>1105.21</c:v>
                </c:pt>
                <c:pt idx="151">
                  <c:v>1102.33</c:v>
                </c:pt>
                <c:pt idx="152">
                  <c:v>1108.55</c:v>
                </c:pt>
                <c:pt idx="153">
                  <c:v>1115.7</c:v>
                </c:pt>
                <c:pt idx="154">
                  <c:v>1115.06</c:v>
                </c:pt>
                <c:pt idx="155">
                  <c:v>1067.28</c:v>
                </c:pt>
                <c:pt idx="156">
                  <c:v>1034.98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'EU-priser'!$A$192:$A$348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'EU-priser'!$J$192:$J$348</c:f>
              <c:numCache>
                <c:formatCode>0.0</c:formatCode>
                <c:ptCount val="157"/>
                <c:pt idx="1">
                  <c:v>748.54</c:v>
                </c:pt>
                <c:pt idx="2">
                  <c:v>704.87</c:v>
                </c:pt>
                <c:pt idx="3">
                  <c:v>710.99</c:v>
                </c:pt>
                <c:pt idx="4">
                  <c:v>686.68</c:v>
                </c:pt>
                <c:pt idx="5">
                  <c:v>652.82000000000005</c:v>
                </c:pt>
                <c:pt idx="6">
                  <c:v>635.03</c:v>
                </c:pt>
                <c:pt idx="7">
                  <c:v>613.66</c:v>
                </c:pt>
                <c:pt idx="8">
                  <c:v>619.17999999999995</c:v>
                </c:pt>
                <c:pt idx="9">
                  <c:v>623.46</c:v>
                </c:pt>
                <c:pt idx="10">
                  <c:v>617.89</c:v>
                </c:pt>
                <c:pt idx="11">
                  <c:v>617.66999999999996</c:v>
                </c:pt>
                <c:pt idx="14">
                  <c:v>616.42999999999995</c:v>
                </c:pt>
                <c:pt idx="15">
                  <c:v>616.19000000000005</c:v>
                </c:pt>
                <c:pt idx="16">
                  <c:v>616.59</c:v>
                </c:pt>
                <c:pt idx="17">
                  <c:v>623.47</c:v>
                </c:pt>
                <c:pt idx="18">
                  <c:v>626.54999999999995</c:v>
                </c:pt>
                <c:pt idx="19">
                  <c:v>630.58000000000004</c:v>
                </c:pt>
                <c:pt idx="20">
                  <c:v>635.49</c:v>
                </c:pt>
                <c:pt idx="21">
                  <c:v>641.37</c:v>
                </c:pt>
                <c:pt idx="22">
                  <c:v>645.63</c:v>
                </c:pt>
                <c:pt idx="23">
                  <c:v>637.07000000000005</c:v>
                </c:pt>
                <c:pt idx="24">
                  <c:v>642.23</c:v>
                </c:pt>
                <c:pt idx="25">
                  <c:v>645.22</c:v>
                </c:pt>
                <c:pt idx="26">
                  <c:v>646.1</c:v>
                </c:pt>
                <c:pt idx="27">
                  <c:v>651.27</c:v>
                </c:pt>
                <c:pt idx="28">
                  <c:v>658.32</c:v>
                </c:pt>
                <c:pt idx="29">
                  <c:v>662.61</c:v>
                </c:pt>
                <c:pt idx="30">
                  <c:v>667.42</c:v>
                </c:pt>
                <c:pt idx="31">
                  <c:v>676.95</c:v>
                </c:pt>
                <c:pt idx="32">
                  <c:v>680.82</c:v>
                </c:pt>
                <c:pt idx="33">
                  <c:v>684.9</c:v>
                </c:pt>
                <c:pt idx="34">
                  <c:v>700.58</c:v>
                </c:pt>
                <c:pt idx="35">
                  <c:v>732.05</c:v>
                </c:pt>
                <c:pt idx="36">
                  <c:v>756.32</c:v>
                </c:pt>
                <c:pt idx="37">
                  <c:v>790.58</c:v>
                </c:pt>
                <c:pt idx="38">
                  <c:v>815.27</c:v>
                </c:pt>
                <c:pt idx="39">
                  <c:v>844.57</c:v>
                </c:pt>
                <c:pt idx="40">
                  <c:v>861.14</c:v>
                </c:pt>
                <c:pt idx="41">
                  <c:v>868.76</c:v>
                </c:pt>
                <c:pt idx="42">
                  <c:v>877.32</c:v>
                </c:pt>
                <c:pt idx="43">
                  <c:v>920.1</c:v>
                </c:pt>
                <c:pt idx="44">
                  <c:v>943.25</c:v>
                </c:pt>
                <c:pt idx="45">
                  <c:v>917.98</c:v>
                </c:pt>
                <c:pt idx="46">
                  <c:v>905.15</c:v>
                </c:pt>
                <c:pt idx="47">
                  <c:v>916.31000000000006</c:v>
                </c:pt>
                <c:pt idx="48">
                  <c:v>923.23</c:v>
                </c:pt>
                <c:pt idx="49">
                  <c:v>923.2</c:v>
                </c:pt>
                <c:pt idx="50">
                  <c:v>923.2</c:v>
                </c:pt>
                <c:pt idx="51">
                  <c:v>862.5</c:v>
                </c:pt>
                <c:pt idx="52">
                  <c:v>823.75</c:v>
                </c:pt>
                <c:pt idx="53">
                  <c:v>803.89</c:v>
                </c:pt>
                <c:pt idx="54">
                  <c:v>768.52</c:v>
                </c:pt>
                <c:pt idx="55">
                  <c:v>719.73</c:v>
                </c:pt>
                <c:pt idx="56">
                  <c:v>699.39</c:v>
                </c:pt>
                <c:pt idx="57">
                  <c:v>703.93000000000006</c:v>
                </c:pt>
                <c:pt idx="58">
                  <c:v>710.21</c:v>
                </c:pt>
                <c:pt idx="59">
                  <c:v>718.03</c:v>
                </c:pt>
                <c:pt idx="60">
                  <c:v>717.65</c:v>
                </c:pt>
                <c:pt idx="61">
                  <c:v>717.7</c:v>
                </c:pt>
                <c:pt idx="62">
                  <c:v>716.71</c:v>
                </c:pt>
                <c:pt idx="63">
                  <c:v>715.18000000000006</c:v>
                </c:pt>
                <c:pt idx="64">
                  <c:v>712.7</c:v>
                </c:pt>
                <c:pt idx="65">
                  <c:v>712.93000000000006</c:v>
                </c:pt>
                <c:pt idx="66">
                  <c:v>713.62</c:v>
                </c:pt>
                <c:pt idx="67">
                  <c:v>716.66</c:v>
                </c:pt>
                <c:pt idx="68">
                  <c:v>723.29</c:v>
                </c:pt>
                <c:pt idx="69">
                  <c:v>731.09</c:v>
                </c:pt>
                <c:pt idx="70">
                  <c:v>746.07</c:v>
                </c:pt>
                <c:pt idx="71">
                  <c:v>755.07</c:v>
                </c:pt>
                <c:pt idx="72">
                  <c:v>755.07</c:v>
                </c:pt>
                <c:pt idx="73">
                  <c:v>766.55</c:v>
                </c:pt>
                <c:pt idx="74">
                  <c:v>773.84</c:v>
                </c:pt>
                <c:pt idx="75">
                  <c:v>786.88</c:v>
                </c:pt>
                <c:pt idx="76">
                  <c:v>813.78</c:v>
                </c:pt>
                <c:pt idx="77">
                  <c:v>827.19</c:v>
                </c:pt>
                <c:pt idx="78">
                  <c:v>849.37</c:v>
                </c:pt>
                <c:pt idx="79">
                  <c:v>853.98</c:v>
                </c:pt>
                <c:pt idx="80">
                  <c:v>862.15</c:v>
                </c:pt>
                <c:pt idx="81">
                  <c:v>875.46</c:v>
                </c:pt>
                <c:pt idx="82">
                  <c:v>904.75</c:v>
                </c:pt>
                <c:pt idx="83">
                  <c:v>892.45</c:v>
                </c:pt>
                <c:pt idx="84">
                  <c:v>864.3</c:v>
                </c:pt>
                <c:pt idx="85">
                  <c:v>864.52</c:v>
                </c:pt>
                <c:pt idx="86">
                  <c:v>881.55</c:v>
                </c:pt>
                <c:pt idx="87">
                  <c:v>886.75</c:v>
                </c:pt>
                <c:pt idx="88">
                  <c:v>881.36</c:v>
                </c:pt>
                <c:pt idx="89">
                  <c:v>878.14</c:v>
                </c:pt>
                <c:pt idx="90">
                  <c:v>857.97</c:v>
                </c:pt>
                <c:pt idx="91">
                  <c:v>857.97</c:v>
                </c:pt>
                <c:pt idx="92">
                  <c:v>875.16</c:v>
                </c:pt>
                <c:pt idx="93">
                  <c:v>896.16</c:v>
                </c:pt>
                <c:pt idx="94">
                  <c:v>903.75</c:v>
                </c:pt>
                <c:pt idx="95">
                  <c:v>904.54</c:v>
                </c:pt>
                <c:pt idx="96">
                  <c:v>863</c:v>
                </c:pt>
                <c:pt idx="97">
                  <c:v>870.31</c:v>
                </c:pt>
                <c:pt idx="98">
                  <c:v>871.4</c:v>
                </c:pt>
                <c:pt idx="99">
                  <c:v>858.82</c:v>
                </c:pt>
                <c:pt idx="100">
                  <c:v>844.12</c:v>
                </c:pt>
                <c:pt idx="101">
                  <c:v>820.73</c:v>
                </c:pt>
                <c:pt idx="102">
                  <c:v>813.7</c:v>
                </c:pt>
                <c:pt idx="103">
                  <c:v>823.13</c:v>
                </c:pt>
                <c:pt idx="104">
                  <c:v>821.38</c:v>
                </c:pt>
                <c:pt idx="105">
                  <c:v>818.59</c:v>
                </c:pt>
                <c:pt idx="106">
                  <c:v>818.59</c:v>
                </c:pt>
                <c:pt idx="107">
                  <c:v>791.11</c:v>
                </c:pt>
                <c:pt idx="108">
                  <c:v>784.86</c:v>
                </c:pt>
                <c:pt idx="109">
                  <c:v>785.03</c:v>
                </c:pt>
                <c:pt idx="110">
                  <c:v>780.21</c:v>
                </c:pt>
                <c:pt idx="111">
                  <c:v>767.65</c:v>
                </c:pt>
                <c:pt idx="112">
                  <c:v>769.32</c:v>
                </c:pt>
                <c:pt idx="113">
                  <c:v>768.8</c:v>
                </c:pt>
                <c:pt idx="114">
                  <c:v>761.76</c:v>
                </c:pt>
                <c:pt idx="115">
                  <c:v>748.02</c:v>
                </c:pt>
                <c:pt idx="116">
                  <c:v>746.71</c:v>
                </c:pt>
                <c:pt idx="117">
                  <c:v>747.11</c:v>
                </c:pt>
                <c:pt idx="118">
                  <c:v>747.19</c:v>
                </c:pt>
                <c:pt idx="119">
                  <c:v>748.14</c:v>
                </c:pt>
                <c:pt idx="120">
                  <c:v>749.94</c:v>
                </c:pt>
                <c:pt idx="121">
                  <c:v>747.98</c:v>
                </c:pt>
                <c:pt idx="122">
                  <c:v>747.98</c:v>
                </c:pt>
                <c:pt idx="123">
                  <c:v>736</c:v>
                </c:pt>
                <c:pt idx="124">
                  <c:v>745.12</c:v>
                </c:pt>
                <c:pt idx="125">
                  <c:v>747.23</c:v>
                </c:pt>
                <c:pt idx="126">
                  <c:v>749.44</c:v>
                </c:pt>
                <c:pt idx="127">
                  <c:v>753.43</c:v>
                </c:pt>
                <c:pt idx="128">
                  <c:v>755.54</c:v>
                </c:pt>
                <c:pt idx="129">
                  <c:v>755.54</c:v>
                </c:pt>
                <c:pt idx="130">
                  <c:v>755.54</c:v>
                </c:pt>
                <c:pt idx="131">
                  <c:v>755.54</c:v>
                </c:pt>
                <c:pt idx="132">
                  <c:v>755.54</c:v>
                </c:pt>
                <c:pt idx="133">
                  <c:v>755.54</c:v>
                </c:pt>
                <c:pt idx="134">
                  <c:v>760.57</c:v>
                </c:pt>
                <c:pt idx="135">
                  <c:v>755.87</c:v>
                </c:pt>
                <c:pt idx="136">
                  <c:v>742.67</c:v>
                </c:pt>
                <c:pt idx="137">
                  <c:v>741.77</c:v>
                </c:pt>
                <c:pt idx="138">
                  <c:v>746.06</c:v>
                </c:pt>
                <c:pt idx="139">
                  <c:v>747.94</c:v>
                </c:pt>
                <c:pt idx="140">
                  <c:v>752.77</c:v>
                </c:pt>
                <c:pt idx="141">
                  <c:v>765.15</c:v>
                </c:pt>
                <c:pt idx="142">
                  <c:v>807.27</c:v>
                </c:pt>
                <c:pt idx="143">
                  <c:v>866.24</c:v>
                </c:pt>
                <c:pt idx="144">
                  <c:v>876.77</c:v>
                </c:pt>
                <c:pt idx="145">
                  <c:v>888.82</c:v>
                </c:pt>
                <c:pt idx="146">
                  <c:v>895.7</c:v>
                </c:pt>
                <c:pt idx="147">
                  <c:v>917.06</c:v>
                </c:pt>
                <c:pt idx="148">
                  <c:v>935.21</c:v>
                </c:pt>
                <c:pt idx="149">
                  <c:v>926.02</c:v>
                </c:pt>
                <c:pt idx="150">
                  <c:v>919.92</c:v>
                </c:pt>
                <c:pt idx="151">
                  <c:v>918.89</c:v>
                </c:pt>
                <c:pt idx="152">
                  <c:v>933.35</c:v>
                </c:pt>
                <c:pt idx="153">
                  <c:v>935.36</c:v>
                </c:pt>
                <c:pt idx="154">
                  <c:v>935.36</c:v>
                </c:pt>
                <c:pt idx="155">
                  <c:v>942.83</c:v>
                </c:pt>
                <c:pt idx="156">
                  <c:v>938.44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'EU-priser'!$A$192:$A$348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'EU-priser'!$K$192:$K$348</c:f>
              <c:numCache>
                <c:formatCode>0.0</c:formatCode>
                <c:ptCount val="157"/>
                <c:pt idx="0">
                  <c:v>815</c:v>
                </c:pt>
                <c:pt idx="1">
                  <c:v>827</c:v>
                </c:pt>
                <c:pt idx="2">
                  <c:v>821</c:v>
                </c:pt>
                <c:pt idx="3">
                  <c:v>817</c:v>
                </c:pt>
                <c:pt idx="4">
                  <c:v>818</c:v>
                </c:pt>
                <c:pt idx="5">
                  <c:v>812</c:v>
                </c:pt>
                <c:pt idx="6">
                  <c:v>806</c:v>
                </c:pt>
                <c:pt idx="7">
                  <c:v>800</c:v>
                </c:pt>
                <c:pt idx="8">
                  <c:v>802</c:v>
                </c:pt>
                <c:pt idx="9">
                  <c:v>800</c:v>
                </c:pt>
                <c:pt idx="10">
                  <c:v>796</c:v>
                </c:pt>
                <c:pt idx="11">
                  <c:v>800</c:v>
                </c:pt>
                <c:pt idx="12">
                  <c:v>798</c:v>
                </c:pt>
                <c:pt idx="13">
                  <c:v>804</c:v>
                </c:pt>
                <c:pt idx="14">
                  <c:v>804</c:v>
                </c:pt>
                <c:pt idx="15">
                  <c:v>809</c:v>
                </c:pt>
                <c:pt idx="16">
                  <c:v>820</c:v>
                </c:pt>
                <c:pt idx="17">
                  <c:v>834</c:v>
                </c:pt>
                <c:pt idx="18">
                  <c:v>835</c:v>
                </c:pt>
                <c:pt idx="19">
                  <c:v>844</c:v>
                </c:pt>
                <c:pt idx="20">
                  <c:v>853</c:v>
                </c:pt>
                <c:pt idx="21">
                  <c:v>857</c:v>
                </c:pt>
                <c:pt idx="22">
                  <c:v>859</c:v>
                </c:pt>
                <c:pt idx="23">
                  <c:v>872</c:v>
                </c:pt>
                <c:pt idx="24">
                  <c:v>873</c:v>
                </c:pt>
                <c:pt idx="25">
                  <c:v>886</c:v>
                </c:pt>
                <c:pt idx="26">
                  <c:v>891</c:v>
                </c:pt>
                <c:pt idx="27">
                  <c:v>893</c:v>
                </c:pt>
                <c:pt idx="28">
                  <c:v>884</c:v>
                </c:pt>
                <c:pt idx="29">
                  <c:v>886</c:v>
                </c:pt>
                <c:pt idx="30">
                  <c:v>881</c:v>
                </c:pt>
                <c:pt idx="31">
                  <c:v>872</c:v>
                </c:pt>
                <c:pt idx="32">
                  <c:v>859</c:v>
                </c:pt>
                <c:pt idx="33">
                  <c:v>850</c:v>
                </c:pt>
                <c:pt idx="34">
                  <c:v>848</c:v>
                </c:pt>
                <c:pt idx="35">
                  <c:v>853</c:v>
                </c:pt>
                <c:pt idx="36">
                  <c:v>867</c:v>
                </c:pt>
                <c:pt idx="37">
                  <c:v>883</c:v>
                </c:pt>
                <c:pt idx="38">
                  <c:v>907</c:v>
                </c:pt>
                <c:pt idx="39">
                  <c:v>944</c:v>
                </c:pt>
                <c:pt idx="40">
                  <c:v>954</c:v>
                </c:pt>
                <c:pt idx="41">
                  <c:v>950</c:v>
                </c:pt>
                <c:pt idx="42">
                  <c:v>956</c:v>
                </c:pt>
                <c:pt idx="43">
                  <c:v>959</c:v>
                </c:pt>
                <c:pt idx="44">
                  <c:v>962</c:v>
                </c:pt>
                <c:pt idx="45">
                  <c:v>969</c:v>
                </c:pt>
                <c:pt idx="46">
                  <c:v>962</c:v>
                </c:pt>
                <c:pt idx="47">
                  <c:v>963</c:v>
                </c:pt>
                <c:pt idx="48">
                  <c:v>954</c:v>
                </c:pt>
                <c:pt idx="49">
                  <c:v>950</c:v>
                </c:pt>
                <c:pt idx="50">
                  <c:v>948</c:v>
                </c:pt>
                <c:pt idx="51">
                  <c:v>951</c:v>
                </c:pt>
                <c:pt idx="52">
                  <c:v>938</c:v>
                </c:pt>
                <c:pt idx="53">
                  <c:v>934</c:v>
                </c:pt>
                <c:pt idx="54">
                  <c:v>926</c:v>
                </c:pt>
                <c:pt idx="55">
                  <c:v>928</c:v>
                </c:pt>
                <c:pt idx="56">
                  <c:v>920</c:v>
                </c:pt>
                <c:pt idx="57">
                  <c:v>920</c:v>
                </c:pt>
                <c:pt idx="58">
                  <c:v>913</c:v>
                </c:pt>
                <c:pt idx="59">
                  <c:v>912</c:v>
                </c:pt>
                <c:pt idx="60">
                  <c:v>914</c:v>
                </c:pt>
                <c:pt idx="61">
                  <c:v>914</c:v>
                </c:pt>
                <c:pt idx="62">
                  <c:v>916</c:v>
                </c:pt>
                <c:pt idx="63">
                  <c:v>926</c:v>
                </c:pt>
                <c:pt idx="64">
                  <c:v>936</c:v>
                </c:pt>
                <c:pt idx="65">
                  <c:v>947</c:v>
                </c:pt>
                <c:pt idx="66">
                  <c:v>958</c:v>
                </c:pt>
                <c:pt idx="67">
                  <c:v>956</c:v>
                </c:pt>
                <c:pt idx="68">
                  <c:v>963</c:v>
                </c:pt>
                <c:pt idx="69">
                  <c:v>967</c:v>
                </c:pt>
                <c:pt idx="70">
                  <c:v>967</c:v>
                </c:pt>
                <c:pt idx="71">
                  <c:v>979</c:v>
                </c:pt>
                <c:pt idx="72">
                  <c:v>979</c:v>
                </c:pt>
                <c:pt idx="73">
                  <c:v>1016</c:v>
                </c:pt>
                <c:pt idx="74">
                  <c:v>1023</c:v>
                </c:pt>
                <c:pt idx="75">
                  <c:v>1033</c:v>
                </c:pt>
                <c:pt idx="76">
                  <c:v>1046</c:v>
                </c:pt>
                <c:pt idx="77">
                  <c:v>1049</c:v>
                </c:pt>
                <c:pt idx="78">
                  <c:v>1053</c:v>
                </c:pt>
                <c:pt idx="79">
                  <c:v>1053</c:v>
                </c:pt>
                <c:pt idx="80">
                  <c:v>1064</c:v>
                </c:pt>
                <c:pt idx="81">
                  <c:v>1047</c:v>
                </c:pt>
                <c:pt idx="82">
                  <c:v>1043</c:v>
                </c:pt>
                <c:pt idx="83">
                  <c:v>1031</c:v>
                </c:pt>
                <c:pt idx="84">
                  <c:v>1011</c:v>
                </c:pt>
                <c:pt idx="85">
                  <c:v>987</c:v>
                </c:pt>
                <c:pt idx="86">
                  <c:v>983</c:v>
                </c:pt>
                <c:pt idx="87">
                  <c:v>978</c:v>
                </c:pt>
                <c:pt idx="88">
                  <c:v>985</c:v>
                </c:pt>
                <c:pt idx="89">
                  <c:v>986</c:v>
                </c:pt>
                <c:pt idx="90">
                  <c:v>1008</c:v>
                </c:pt>
                <c:pt idx="91">
                  <c:v>1025</c:v>
                </c:pt>
                <c:pt idx="92">
                  <c:v>1032</c:v>
                </c:pt>
                <c:pt idx="93">
                  <c:v>1056</c:v>
                </c:pt>
                <c:pt idx="94">
                  <c:v>1092</c:v>
                </c:pt>
                <c:pt idx="95">
                  <c:v>1104</c:v>
                </c:pt>
                <c:pt idx="96">
                  <c:v>1093</c:v>
                </c:pt>
                <c:pt idx="97">
                  <c:v>1079</c:v>
                </c:pt>
                <c:pt idx="98">
                  <c:v>1060</c:v>
                </c:pt>
                <c:pt idx="99">
                  <c:v>1051</c:v>
                </c:pt>
                <c:pt idx="100">
                  <c:v>1035</c:v>
                </c:pt>
                <c:pt idx="101">
                  <c:v>1034</c:v>
                </c:pt>
                <c:pt idx="102">
                  <c:v>1026</c:v>
                </c:pt>
                <c:pt idx="103">
                  <c:v>1025</c:v>
                </c:pt>
                <c:pt idx="104">
                  <c:v>1012</c:v>
                </c:pt>
                <c:pt idx="105">
                  <c:v>998</c:v>
                </c:pt>
                <c:pt idx="106">
                  <c:v>969</c:v>
                </c:pt>
                <c:pt idx="107">
                  <c:v>953</c:v>
                </c:pt>
                <c:pt idx="108">
                  <c:v>939</c:v>
                </c:pt>
                <c:pt idx="109">
                  <c:v>925</c:v>
                </c:pt>
                <c:pt idx="110">
                  <c:v>908</c:v>
                </c:pt>
                <c:pt idx="111">
                  <c:v>892</c:v>
                </c:pt>
                <c:pt idx="112">
                  <c:v>888</c:v>
                </c:pt>
                <c:pt idx="113">
                  <c:v>868</c:v>
                </c:pt>
                <c:pt idx="114">
                  <c:v>877</c:v>
                </c:pt>
                <c:pt idx="115">
                  <c:v>870</c:v>
                </c:pt>
                <c:pt idx="116">
                  <c:v>869</c:v>
                </c:pt>
                <c:pt idx="117">
                  <c:v>870</c:v>
                </c:pt>
                <c:pt idx="118">
                  <c:v>868</c:v>
                </c:pt>
                <c:pt idx="119">
                  <c:v>862</c:v>
                </c:pt>
                <c:pt idx="120">
                  <c:v>871</c:v>
                </c:pt>
                <c:pt idx="121">
                  <c:v>874</c:v>
                </c:pt>
                <c:pt idx="122">
                  <c:v>881</c:v>
                </c:pt>
                <c:pt idx="123">
                  <c:v>881</c:v>
                </c:pt>
                <c:pt idx="124">
                  <c:v>881</c:v>
                </c:pt>
                <c:pt idx="125">
                  <c:v>902</c:v>
                </c:pt>
                <c:pt idx="126">
                  <c:v>927</c:v>
                </c:pt>
                <c:pt idx="127">
                  <c:v>952</c:v>
                </c:pt>
                <c:pt idx="128">
                  <c:v>952</c:v>
                </c:pt>
                <c:pt idx="129">
                  <c:v>982</c:v>
                </c:pt>
                <c:pt idx="130">
                  <c:v>984</c:v>
                </c:pt>
                <c:pt idx="131">
                  <c:v>985</c:v>
                </c:pt>
                <c:pt idx="132">
                  <c:v>996</c:v>
                </c:pt>
                <c:pt idx="133">
                  <c:v>995</c:v>
                </c:pt>
                <c:pt idx="134">
                  <c:v>995</c:v>
                </c:pt>
                <c:pt idx="135">
                  <c:v>1002</c:v>
                </c:pt>
                <c:pt idx="136">
                  <c:v>991</c:v>
                </c:pt>
                <c:pt idx="137">
                  <c:v>973</c:v>
                </c:pt>
                <c:pt idx="138">
                  <c:v>970</c:v>
                </c:pt>
                <c:pt idx="139">
                  <c:v>970</c:v>
                </c:pt>
                <c:pt idx="140">
                  <c:v>973</c:v>
                </c:pt>
                <c:pt idx="141">
                  <c:v>994</c:v>
                </c:pt>
                <c:pt idx="142">
                  <c:v>1005</c:v>
                </c:pt>
                <c:pt idx="143">
                  <c:v>1037</c:v>
                </c:pt>
                <c:pt idx="144">
                  <c:v>1074</c:v>
                </c:pt>
                <c:pt idx="145">
                  <c:v>1038</c:v>
                </c:pt>
                <c:pt idx="146">
                  <c:v>1071</c:v>
                </c:pt>
                <c:pt idx="147">
                  <c:v>1067</c:v>
                </c:pt>
                <c:pt idx="148">
                  <c:v>1053</c:v>
                </c:pt>
                <c:pt idx="149">
                  <c:v>1049</c:v>
                </c:pt>
                <c:pt idx="150">
                  <c:v>1050</c:v>
                </c:pt>
                <c:pt idx="151">
                  <c:v>1055</c:v>
                </c:pt>
                <c:pt idx="152">
                  <c:v>1055</c:v>
                </c:pt>
                <c:pt idx="153">
                  <c:v>1052</c:v>
                </c:pt>
                <c:pt idx="154">
                  <c:v>1046</c:v>
                </c:pt>
                <c:pt idx="155">
                  <c:v>1042</c:v>
                </c:pt>
                <c:pt idx="156">
                  <c:v>1030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'EU-priser'!$A$192:$A$348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'EU-priser'!$L$192:$L$348</c:f>
              <c:numCache>
                <c:formatCode>0.0</c:formatCode>
                <c:ptCount val="157"/>
                <c:pt idx="0">
                  <c:v>757.77</c:v>
                </c:pt>
                <c:pt idx="1">
                  <c:v>761.16</c:v>
                </c:pt>
                <c:pt idx="2">
                  <c:v>733.74</c:v>
                </c:pt>
                <c:pt idx="3">
                  <c:v>735.75</c:v>
                </c:pt>
                <c:pt idx="4">
                  <c:v>731.64</c:v>
                </c:pt>
                <c:pt idx="5">
                  <c:v>712.95</c:v>
                </c:pt>
                <c:pt idx="6">
                  <c:v>707.53</c:v>
                </c:pt>
                <c:pt idx="7">
                  <c:v>702.93</c:v>
                </c:pt>
                <c:pt idx="8">
                  <c:v>702.24</c:v>
                </c:pt>
                <c:pt idx="9">
                  <c:v>705.54</c:v>
                </c:pt>
                <c:pt idx="10">
                  <c:v>700.51</c:v>
                </c:pt>
                <c:pt idx="11">
                  <c:v>718.44</c:v>
                </c:pt>
                <c:pt idx="12">
                  <c:v>721.31</c:v>
                </c:pt>
                <c:pt idx="13">
                  <c:v>721.20740603480863</c:v>
                </c:pt>
                <c:pt idx="14">
                  <c:v>729.12879933956322</c:v>
                </c:pt>
                <c:pt idx="15">
                  <c:v>727.7286679436337</c:v>
                </c:pt>
                <c:pt idx="16">
                  <c:v>737.40831521256439</c:v>
                </c:pt>
                <c:pt idx="17">
                  <c:v>748.36276474020349</c:v>
                </c:pt>
                <c:pt idx="18">
                  <c:v>758.54225010891423</c:v>
                </c:pt>
                <c:pt idx="19">
                  <c:v>764.62547444263964</c:v>
                </c:pt>
                <c:pt idx="20">
                  <c:v>777.73849245582051</c:v>
                </c:pt>
                <c:pt idx="21">
                  <c:v>782.32064231811989</c:v>
                </c:pt>
                <c:pt idx="22">
                  <c:v>787.00484306635167</c:v>
                </c:pt>
                <c:pt idx="23">
                  <c:v>793.63748445629403</c:v>
                </c:pt>
                <c:pt idx="24">
                  <c:v>789.21</c:v>
                </c:pt>
                <c:pt idx="25">
                  <c:v>797.97</c:v>
                </c:pt>
                <c:pt idx="26">
                  <c:v>792.91</c:v>
                </c:pt>
                <c:pt idx="27">
                  <c:v>791.2</c:v>
                </c:pt>
                <c:pt idx="28">
                  <c:v>776.32</c:v>
                </c:pt>
                <c:pt idx="29">
                  <c:v>777.99</c:v>
                </c:pt>
                <c:pt idx="30">
                  <c:v>775.7</c:v>
                </c:pt>
                <c:pt idx="31">
                  <c:v>776.94</c:v>
                </c:pt>
                <c:pt idx="32">
                  <c:v>773.33</c:v>
                </c:pt>
                <c:pt idx="33">
                  <c:v>767.82</c:v>
                </c:pt>
                <c:pt idx="34">
                  <c:v>772.82</c:v>
                </c:pt>
                <c:pt idx="35">
                  <c:v>781.88</c:v>
                </c:pt>
                <c:pt idx="36">
                  <c:v>789.45</c:v>
                </c:pt>
                <c:pt idx="37">
                  <c:v>804.85</c:v>
                </c:pt>
                <c:pt idx="38">
                  <c:v>821.9</c:v>
                </c:pt>
                <c:pt idx="39">
                  <c:v>843.39</c:v>
                </c:pt>
                <c:pt idx="40">
                  <c:v>842.53</c:v>
                </c:pt>
                <c:pt idx="41">
                  <c:v>849.31</c:v>
                </c:pt>
                <c:pt idx="42">
                  <c:v>854.63</c:v>
                </c:pt>
                <c:pt idx="43">
                  <c:v>868.67</c:v>
                </c:pt>
                <c:pt idx="44">
                  <c:v>908.58141184589181</c:v>
                </c:pt>
                <c:pt idx="45">
                  <c:v>904.79561232064054</c:v>
                </c:pt>
                <c:pt idx="46">
                  <c:v>895.6416034983107</c:v>
                </c:pt>
                <c:pt idx="47">
                  <c:v>901.77060784885805</c:v>
                </c:pt>
                <c:pt idx="48">
                  <c:v>881.72800074484803</c:v>
                </c:pt>
                <c:pt idx="49">
                  <c:v>893.95021091565172</c:v>
                </c:pt>
                <c:pt idx="50">
                  <c:v>883.74315202723528</c:v>
                </c:pt>
                <c:pt idx="51">
                  <c:v>875.58501403820901</c:v>
                </c:pt>
                <c:pt idx="52">
                  <c:v>854.42839301624633</c:v>
                </c:pt>
                <c:pt idx="53">
                  <c:v>862.17143937168282</c:v>
                </c:pt>
                <c:pt idx="54">
                  <c:v>842.18421686008094</c:v>
                </c:pt>
                <c:pt idx="55">
                  <c:v>838.22670320149973</c:v>
                </c:pt>
                <c:pt idx="56">
                  <c:v>812.82500163674933</c:v>
                </c:pt>
                <c:pt idx="57">
                  <c:v>812.43188474026408</c:v>
                </c:pt>
                <c:pt idx="58">
                  <c:v>813.95549616785866</c:v>
                </c:pt>
                <c:pt idx="59">
                  <c:v>817.59060789775708</c:v>
                </c:pt>
                <c:pt idx="60">
                  <c:v>809.01044879120286</c:v>
                </c:pt>
                <c:pt idx="61">
                  <c:v>819.36587123730646</c:v>
                </c:pt>
                <c:pt idx="62">
                  <c:v>823.39644981477193</c:v>
                </c:pt>
                <c:pt idx="63">
                  <c:v>828.28253929879827</c:v>
                </c:pt>
                <c:pt idx="64">
                  <c:v>843.31820839412956</c:v>
                </c:pt>
                <c:pt idx="65">
                  <c:v>851.09873489004985</c:v>
                </c:pt>
                <c:pt idx="66">
                  <c:v>855.36657393139797</c:v>
                </c:pt>
                <c:pt idx="67">
                  <c:v>850.44</c:v>
                </c:pt>
                <c:pt idx="68">
                  <c:v>857.58</c:v>
                </c:pt>
                <c:pt idx="69">
                  <c:v>857.72</c:v>
                </c:pt>
                <c:pt idx="70">
                  <c:v>863.52</c:v>
                </c:pt>
                <c:pt idx="71">
                  <c:v>871.98</c:v>
                </c:pt>
                <c:pt idx="72">
                  <c:v>876.08477340690592</c:v>
                </c:pt>
                <c:pt idx="73">
                  <c:v>885.71484006408457</c:v>
                </c:pt>
                <c:pt idx="74">
                  <c:v>885.56841582396135</c:v>
                </c:pt>
                <c:pt idx="75">
                  <c:v>896.91012288726972</c:v>
                </c:pt>
                <c:pt idx="76">
                  <c:v>909.83692992430247</c:v>
                </c:pt>
                <c:pt idx="77">
                  <c:v>908.89314000032584</c:v>
                </c:pt>
                <c:pt idx="78">
                  <c:v>918.91</c:v>
                </c:pt>
                <c:pt idx="79">
                  <c:v>932.93</c:v>
                </c:pt>
                <c:pt idx="80">
                  <c:v>939.57</c:v>
                </c:pt>
                <c:pt idx="81">
                  <c:v>941.61</c:v>
                </c:pt>
                <c:pt idx="82">
                  <c:v>949.78</c:v>
                </c:pt>
                <c:pt idx="83">
                  <c:v>935.5</c:v>
                </c:pt>
                <c:pt idx="84">
                  <c:v>936.56</c:v>
                </c:pt>
                <c:pt idx="85">
                  <c:v>928.01</c:v>
                </c:pt>
                <c:pt idx="86">
                  <c:v>933.24</c:v>
                </c:pt>
                <c:pt idx="87">
                  <c:v>933.37</c:v>
                </c:pt>
                <c:pt idx="88">
                  <c:v>929.1</c:v>
                </c:pt>
                <c:pt idx="89">
                  <c:v>934.41</c:v>
                </c:pt>
                <c:pt idx="90">
                  <c:v>920.49</c:v>
                </c:pt>
                <c:pt idx="91">
                  <c:v>926.2</c:v>
                </c:pt>
                <c:pt idx="92">
                  <c:v>931.18</c:v>
                </c:pt>
                <c:pt idx="93">
                  <c:v>953.73</c:v>
                </c:pt>
                <c:pt idx="94">
                  <c:v>962.08</c:v>
                </c:pt>
                <c:pt idx="95">
                  <c:v>966.75</c:v>
                </c:pt>
                <c:pt idx="96">
                  <c:v>957.35</c:v>
                </c:pt>
                <c:pt idx="97">
                  <c:v>956.93</c:v>
                </c:pt>
                <c:pt idx="98">
                  <c:v>948.35</c:v>
                </c:pt>
                <c:pt idx="99">
                  <c:v>947.67</c:v>
                </c:pt>
                <c:pt idx="100">
                  <c:v>934.82</c:v>
                </c:pt>
                <c:pt idx="101">
                  <c:v>928.13</c:v>
                </c:pt>
                <c:pt idx="102">
                  <c:v>924.47</c:v>
                </c:pt>
                <c:pt idx="103">
                  <c:v>922.55</c:v>
                </c:pt>
                <c:pt idx="104">
                  <c:v>913.66</c:v>
                </c:pt>
                <c:pt idx="105">
                  <c:v>906.59</c:v>
                </c:pt>
                <c:pt idx="106">
                  <c:v>910.76</c:v>
                </c:pt>
                <c:pt idx="107">
                  <c:v>891.24</c:v>
                </c:pt>
                <c:pt idx="108">
                  <c:v>876.09</c:v>
                </c:pt>
                <c:pt idx="109">
                  <c:v>861.51</c:v>
                </c:pt>
                <c:pt idx="110">
                  <c:v>866.9</c:v>
                </c:pt>
                <c:pt idx="111">
                  <c:v>864.35</c:v>
                </c:pt>
                <c:pt idx="112">
                  <c:v>861.84</c:v>
                </c:pt>
                <c:pt idx="113">
                  <c:v>866.9</c:v>
                </c:pt>
                <c:pt idx="114">
                  <c:v>863.63</c:v>
                </c:pt>
                <c:pt idx="115">
                  <c:v>842.59</c:v>
                </c:pt>
                <c:pt idx="116">
                  <c:v>868.2</c:v>
                </c:pt>
                <c:pt idx="117">
                  <c:v>868.36</c:v>
                </c:pt>
                <c:pt idx="118">
                  <c:v>853.96</c:v>
                </c:pt>
                <c:pt idx="119">
                  <c:v>854.09</c:v>
                </c:pt>
                <c:pt idx="120">
                  <c:v>856.08</c:v>
                </c:pt>
                <c:pt idx="121">
                  <c:v>864.04</c:v>
                </c:pt>
                <c:pt idx="122">
                  <c:v>860.74</c:v>
                </c:pt>
                <c:pt idx="123">
                  <c:v>873.66</c:v>
                </c:pt>
                <c:pt idx="124">
                  <c:v>876.96</c:v>
                </c:pt>
                <c:pt idx="125">
                  <c:v>899.45</c:v>
                </c:pt>
                <c:pt idx="126">
                  <c:v>918.71</c:v>
                </c:pt>
                <c:pt idx="127">
                  <c:v>926.25</c:v>
                </c:pt>
                <c:pt idx="128">
                  <c:v>940.8</c:v>
                </c:pt>
                <c:pt idx="129">
                  <c:v>948.12</c:v>
                </c:pt>
                <c:pt idx="130">
                  <c:v>938.33</c:v>
                </c:pt>
                <c:pt idx="131">
                  <c:v>954.07</c:v>
                </c:pt>
                <c:pt idx="132">
                  <c:v>933.28</c:v>
                </c:pt>
                <c:pt idx="133">
                  <c:v>951.94</c:v>
                </c:pt>
                <c:pt idx="134">
                  <c:v>946.6</c:v>
                </c:pt>
                <c:pt idx="135">
                  <c:v>935.35</c:v>
                </c:pt>
                <c:pt idx="136">
                  <c:v>934.06</c:v>
                </c:pt>
                <c:pt idx="137">
                  <c:v>907.39</c:v>
                </c:pt>
                <c:pt idx="138">
                  <c:v>922.55</c:v>
                </c:pt>
                <c:pt idx="139">
                  <c:v>930.22</c:v>
                </c:pt>
                <c:pt idx="140">
                  <c:v>944.26</c:v>
                </c:pt>
                <c:pt idx="141">
                  <c:v>937.8</c:v>
                </c:pt>
                <c:pt idx="142">
                  <c:v>953.65</c:v>
                </c:pt>
                <c:pt idx="143">
                  <c:v>990.28</c:v>
                </c:pt>
                <c:pt idx="144">
                  <c:v>1034.21</c:v>
                </c:pt>
                <c:pt idx="145">
                  <c:v>1024.17</c:v>
                </c:pt>
                <c:pt idx="146">
                  <c:v>1035.4100000000001</c:v>
                </c:pt>
                <c:pt idx="147">
                  <c:v>1027.74</c:v>
                </c:pt>
                <c:pt idx="148">
                  <c:v>1031.46</c:v>
                </c:pt>
                <c:pt idx="149">
                  <c:v>1033.02</c:v>
                </c:pt>
                <c:pt idx="150">
                  <c:v>1031.3699999999999</c:v>
                </c:pt>
                <c:pt idx="151">
                  <c:v>1027</c:v>
                </c:pt>
                <c:pt idx="152">
                  <c:v>1025.4100000000001</c:v>
                </c:pt>
                <c:pt idx="153">
                  <c:v>1023.46</c:v>
                </c:pt>
                <c:pt idx="154">
                  <c:v>1011.78</c:v>
                </c:pt>
                <c:pt idx="155">
                  <c:v>1027.8499999999999</c:v>
                </c:pt>
                <c:pt idx="156">
                  <c:v>1017.71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130"/>
          <c:min val="5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 tunga lamm 2024 - 2026,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priser'!$G$11:$G$63</c:f>
              <c:numCache>
                <c:formatCode>General</c:formatCode>
                <c:ptCount val="53"/>
                <c:pt idx="0">
                  <c:v>73.010000000000005</c:v>
                </c:pt>
                <c:pt idx="1">
                  <c:v>75.67</c:v>
                </c:pt>
                <c:pt idx="2">
                  <c:v>77.75</c:v>
                </c:pt>
                <c:pt idx="3">
                  <c:v>79.14</c:v>
                </c:pt>
                <c:pt idx="4">
                  <c:v>78.45</c:v>
                </c:pt>
                <c:pt idx="5" formatCode="0.00">
                  <c:v>77.599999999999994</c:v>
                </c:pt>
                <c:pt idx="6">
                  <c:v>85.13</c:v>
                </c:pt>
                <c:pt idx="7" formatCode="0.00">
                  <c:v>80.2</c:v>
                </c:pt>
                <c:pt idx="8" formatCode="0.00">
                  <c:v>82.36</c:v>
                </c:pt>
                <c:pt idx="9" formatCode="0.00">
                  <c:v>84.87</c:v>
                </c:pt>
                <c:pt idx="10" formatCode="0.00">
                  <c:v>83.54</c:v>
                </c:pt>
                <c:pt idx="11" formatCode="0.00">
                  <c:v>87.31</c:v>
                </c:pt>
                <c:pt idx="12" formatCode="0.00">
                  <c:v>86.03</c:v>
                </c:pt>
                <c:pt idx="13">
                  <c:v>87.77</c:v>
                </c:pt>
                <c:pt idx="14">
                  <c:v>87.29</c:v>
                </c:pt>
                <c:pt idx="15">
                  <c:v>88.59</c:v>
                </c:pt>
                <c:pt idx="16">
                  <c:v>88.64</c:v>
                </c:pt>
                <c:pt idx="17">
                  <c:v>88.27</c:v>
                </c:pt>
                <c:pt idx="18">
                  <c:v>90.24</c:v>
                </c:pt>
                <c:pt idx="19">
                  <c:v>90.28</c:v>
                </c:pt>
                <c:pt idx="20">
                  <c:v>90.63</c:v>
                </c:pt>
                <c:pt idx="21">
                  <c:v>89.31</c:v>
                </c:pt>
                <c:pt idx="22">
                  <c:v>89.18</c:v>
                </c:pt>
                <c:pt idx="23">
                  <c:v>88.15</c:v>
                </c:pt>
                <c:pt idx="24">
                  <c:v>87.58</c:v>
                </c:pt>
                <c:pt idx="25">
                  <c:v>86.04</c:v>
                </c:pt>
                <c:pt idx="26">
                  <c:v>86.11</c:v>
                </c:pt>
                <c:pt idx="27">
                  <c:v>87.34</c:v>
                </c:pt>
                <c:pt idx="28">
                  <c:v>83.87</c:v>
                </c:pt>
                <c:pt idx="29">
                  <c:v>84.17</c:v>
                </c:pt>
                <c:pt idx="30">
                  <c:v>82.76</c:v>
                </c:pt>
                <c:pt idx="31">
                  <c:v>79.97</c:v>
                </c:pt>
                <c:pt idx="32">
                  <c:v>80.05</c:v>
                </c:pt>
                <c:pt idx="33">
                  <c:v>77.92</c:v>
                </c:pt>
                <c:pt idx="34">
                  <c:v>77.239999999999995</c:v>
                </c:pt>
                <c:pt idx="35">
                  <c:v>75.38</c:v>
                </c:pt>
                <c:pt idx="36" formatCode="0.00">
                  <c:v>74</c:v>
                </c:pt>
                <c:pt idx="37">
                  <c:v>71.05</c:v>
                </c:pt>
                <c:pt idx="38">
                  <c:v>73.28</c:v>
                </c:pt>
                <c:pt idx="39">
                  <c:v>69.25</c:v>
                </c:pt>
                <c:pt idx="40">
                  <c:v>66.86</c:v>
                </c:pt>
                <c:pt idx="41">
                  <c:v>66.62</c:v>
                </c:pt>
                <c:pt idx="42">
                  <c:v>65.31</c:v>
                </c:pt>
                <c:pt idx="43">
                  <c:v>63.49</c:v>
                </c:pt>
                <c:pt idx="44">
                  <c:v>66.19</c:v>
                </c:pt>
                <c:pt idx="45" formatCode="0.00">
                  <c:v>65.5</c:v>
                </c:pt>
                <c:pt idx="46" formatCode="0.00">
                  <c:v>64.599999999999994</c:v>
                </c:pt>
                <c:pt idx="47">
                  <c:v>65.75</c:v>
                </c:pt>
                <c:pt idx="48">
                  <c:v>69.92</c:v>
                </c:pt>
                <c:pt idx="49">
                  <c:v>70.98</c:v>
                </c:pt>
                <c:pt idx="50">
                  <c:v>73.88</c:v>
                </c:pt>
                <c:pt idx="51">
                  <c:v>76.66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priser'!$H$11:$H$63</c:f>
              <c:numCache>
                <c:formatCode>General</c:formatCode>
                <c:ptCount val="53"/>
                <c:pt idx="0">
                  <c:v>77.739999999999995</c:v>
                </c:pt>
                <c:pt idx="1">
                  <c:v>83.93</c:v>
                </c:pt>
                <c:pt idx="2">
                  <c:v>80.77</c:v>
                </c:pt>
                <c:pt idx="3">
                  <c:v>84.74</c:v>
                </c:pt>
                <c:pt idx="4">
                  <c:v>84.81</c:v>
                </c:pt>
                <c:pt idx="5" formatCode="0.00">
                  <c:v>87.34</c:v>
                </c:pt>
                <c:pt idx="6">
                  <c:v>84.12</c:v>
                </c:pt>
                <c:pt idx="7" formatCode="0.00">
                  <c:v>90.29</c:v>
                </c:pt>
                <c:pt idx="8" formatCode="0.00">
                  <c:v>87.2</c:v>
                </c:pt>
                <c:pt idx="9" formatCode="0.00">
                  <c:v>92.41</c:v>
                </c:pt>
                <c:pt idx="10" formatCode="0.00">
                  <c:v>88.9</c:v>
                </c:pt>
                <c:pt idx="11" formatCode="0.00">
                  <c:v>93.72</c:v>
                </c:pt>
                <c:pt idx="12" formatCode="0.00">
                  <c:v>91.69</c:v>
                </c:pt>
                <c:pt idx="13" formatCode="0.00">
                  <c:v>98.2</c:v>
                </c:pt>
                <c:pt idx="14">
                  <c:v>97.13</c:v>
                </c:pt>
                <c:pt idx="15">
                  <c:v>97.02</c:v>
                </c:pt>
                <c:pt idx="16">
                  <c:v>99.17</c:v>
                </c:pt>
                <c:pt idx="17">
                  <c:v>100.39</c:v>
                </c:pt>
                <c:pt idx="18">
                  <c:v>96.23</c:v>
                </c:pt>
                <c:pt idx="19">
                  <c:v>97.18</c:v>
                </c:pt>
                <c:pt idx="20">
                  <c:v>96.89</c:v>
                </c:pt>
                <c:pt idx="21">
                  <c:v>95.68</c:v>
                </c:pt>
                <c:pt idx="22">
                  <c:v>97.76</c:v>
                </c:pt>
                <c:pt idx="23" formatCode="0.00">
                  <c:v>96.5</c:v>
                </c:pt>
                <c:pt idx="24">
                  <c:v>95.83</c:v>
                </c:pt>
                <c:pt idx="25">
                  <c:v>94.74</c:v>
                </c:pt>
                <c:pt idx="26">
                  <c:v>92.89</c:v>
                </c:pt>
                <c:pt idx="27">
                  <c:v>96.34</c:v>
                </c:pt>
                <c:pt idx="28">
                  <c:v>90.67</c:v>
                </c:pt>
                <c:pt idx="29">
                  <c:v>89.33</c:v>
                </c:pt>
                <c:pt idx="30">
                  <c:v>89.38</c:v>
                </c:pt>
                <c:pt idx="31">
                  <c:v>84.62</c:v>
                </c:pt>
                <c:pt idx="32">
                  <c:v>88.28</c:v>
                </c:pt>
                <c:pt idx="33">
                  <c:v>88.64</c:v>
                </c:pt>
                <c:pt idx="34">
                  <c:v>90.32</c:v>
                </c:pt>
                <c:pt idx="35">
                  <c:v>87.81</c:v>
                </c:pt>
                <c:pt idx="36" formatCode="0.00">
                  <c:v>87.1</c:v>
                </c:pt>
                <c:pt idx="37">
                  <c:v>85.85</c:v>
                </c:pt>
                <c:pt idx="38">
                  <c:v>87.51</c:v>
                </c:pt>
                <c:pt idx="39">
                  <c:v>83.02</c:v>
                </c:pt>
                <c:pt idx="40">
                  <c:v>85.16</c:v>
                </c:pt>
                <c:pt idx="41" formatCode="0.00">
                  <c:v>84.6</c:v>
                </c:pt>
                <c:pt idx="42">
                  <c:v>83.34</c:v>
                </c:pt>
                <c:pt idx="43">
                  <c:v>80.44</c:v>
                </c:pt>
                <c:pt idx="44">
                  <c:v>82.44</c:v>
                </c:pt>
                <c:pt idx="45" formatCode="0.00">
                  <c:v>83.4</c:v>
                </c:pt>
                <c:pt idx="46" formatCode="0.00">
                  <c:v>81.510000000000005</c:v>
                </c:pt>
                <c:pt idx="47">
                  <c:v>84.33</c:v>
                </c:pt>
                <c:pt idx="48">
                  <c:v>87.12</c:v>
                </c:pt>
                <c:pt idx="49" formatCode="0.00">
                  <c:v>90.6</c:v>
                </c:pt>
                <c:pt idx="50">
                  <c:v>90.36</c:v>
                </c:pt>
                <c:pt idx="51">
                  <c:v>96.83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priser'!$I$10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priser'!$I$11:$I$63</c:f>
              <c:numCache>
                <c:formatCode>General</c:formatCode>
                <c:ptCount val="53"/>
                <c:pt idx="0">
                  <c:v>93.38</c:v>
                </c:pt>
                <c:pt idx="1">
                  <c:v>101.67</c:v>
                </c:pt>
                <c:pt idx="2">
                  <c:v>98.53</c:v>
                </c:pt>
                <c:pt idx="3">
                  <c:v>98.41</c:v>
                </c:pt>
                <c:pt idx="4">
                  <c:v>95.74</c:v>
                </c:pt>
                <c:pt idx="5" formatCode="0.00">
                  <c:v>100.34</c:v>
                </c:pt>
                <c:pt idx="6">
                  <c:v>101.32</c:v>
                </c:pt>
                <c:pt idx="7" formatCode="0.00">
                  <c:v>103.7</c:v>
                </c:pt>
                <c:pt idx="8" formatCode="0.00">
                  <c:v>105.06</c:v>
                </c:pt>
                <c:pt idx="9" formatCode="0.00">
                  <c:v>100.65</c:v>
                </c:pt>
                <c:pt idx="10" formatCode="0.00">
                  <c:v>102.58</c:v>
                </c:pt>
                <c:pt idx="11" formatCode="0.00">
                  <c:v>106.01</c:v>
                </c:pt>
                <c:pt idx="12" formatCode="0.00">
                  <c:v>104.09</c:v>
                </c:pt>
                <c:pt idx="13" formatCode="0.00">
                  <c:v>106.89</c:v>
                </c:pt>
                <c:pt idx="14">
                  <c:v>107.87</c:v>
                </c:pt>
                <c:pt idx="15">
                  <c:v>103.64</c:v>
                </c:pt>
                <c:pt idx="16">
                  <c:v>109.82</c:v>
                </c:pt>
                <c:pt idx="17">
                  <c:v>110.47</c:v>
                </c:pt>
                <c:pt idx="18">
                  <c:v>106.99</c:v>
                </c:pt>
                <c:pt idx="19">
                  <c:v>107.06</c:v>
                </c:pt>
                <c:pt idx="20">
                  <c:v>100.61</c:v>
                </c:pt>
                <c:pt idx="21">
                  <c:v>104.03</c:v>
                </c:pt>
                <c:pt idx="22">
                  <c:v>102.62</c:v>
                </c:pt>
                <c:pt idx="23" formatCode="0.00">
                  <c:v>100.43</c:v>
                </c:pt>
                <c:pt idx="24">
                  <c:v>101.47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196850</xdr:colOff>
      <xdr:row>351</xdr:row>
      <xdr:rowOff>111125</xdr:rowOff>
    </xdr:from>
    <xdr:to>
      <xdr:col>7</xdr:col>
      <xdr:colOff>542131</xdr:colOff>
      <xdr:row>380</xdr:row>
      <xdr:rowOff>71437</xdr:rowOff>
    </xdr:to>
    <xdr:graphicFrame macro="">
      <xdr:nvGraphicFramePr>
        <xdr:cNvPr id="7" name="Diagram 6" descr="Diagrammet visar avräkningspriser på tunga lamm i Sverige, Tyskland, Irland, Frankrike och EU 3 år bakåt, kronor/kg" title="Avräkningspriser tunga lamm 3 år bakåt">
          <a:extLst>
            <a:ext uri="{FF2B5EF4-FFF2-40B4-BE49-F238E27FC236}">
              <a16:creationId xmlns:a16="http://schemas.microsoft.com/office/drawing/2014/main" id="{9C3F7E66-6898-4019-B954-07F8A8501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114300</xdr:colOff>
      <xdr:row>351</xdr:row>
      <xdr:rowOff>107950</xdr:rowOff>
    </xdr:from>
    <xdr:to>
      <xdr:col>16</xdr:col>
      <xdr:colOff>77788</xdr:colOff>
      <xdr:row>380</xdr:row>
      <xdr:rowOff>51594</xdr:rowOff>
    </xdr:to>
    <xdr:graphicFrame macro="">
      <xdr:nvGraphicFramePr>
        <xdr:cNvPr id="12" name="Diagram 11" descr="Diagrammet visar avräkningspriser på tunga lamm i Sverige, Tyskland, Irland, Frankrike och EU 1 år bakåt, kronor/kg" title="Avräkningspris tunga lamm 1 år bakåt, kronor/kilo">
          <a:extLst>
            <a:ext uri="{FF2B5EF4-FFF2-40B4-BE49-F238E27FC236}">
              <a16:creationId xmlns:a16="http://schemas.microsoft.com/office/drawing/2014/main" id="{1D413D36-6F95-4C82-AFBC-6FF13E292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133350</xdr:colOff>
      <xdr:row>381</xdr:row>
      <xdr:rowOff>25400</xdr:rowOff>
    </xdr:from>
    <xdr:to>
      <xdr:col>16</xdr:col>
      <xdr:colOff>191294</xdr:colOff>
      <xdr:row>407</xdr:row>
      <xdr:rowOff>115881</xdr:rowOff>
    </xdr:to>
    <xdr:graphicFrame macro="">
      <xdr:nvGraphicFramePr>
        <xdr:cNvPr id="17" name="Diagram 16" descr="Diagrammet visar avräkningspriser på tunga lamm i Sverige, Tyskland, Irland, Frankrike och EU 1 år bakåt, euro/kg" title="Avräkningpris tunga lamm 1 år bakåt, euro 100/kg">
          <a:extLst>
            <a:ext uri="{FF2B5EF4-FFF2-40B4-BE49-F238E27FC236}">
              <a16:creationId xmlns:a16="http://schemas.microsoft.com/office/drawing/2014/main" id="{2FE8B5D0-8F14-4758-84B4-60C7C6CD1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381</xdr:row>
      <xdr:rowOff>15875</xdr:rowOff>
    </xdr:from>
    <xdr:to>
      <xdr:col>7</xdr:col>
      <xdr:colOff>466725</xdr:colOff>
      <xdr:row>407</xdr:row>
      <xdr:rowOff>115881</xdr:rowOff>
    </xdr:to>
    <xdr:graphicFrame macro="">
      <xdr:nvGraphicFramePr>
        <xdr:cNvPr id="19" name="Diagram 18" descr="Diagrammet visar avräkningspriser på tunga lamm i Sverige, Tyskland, Irland, Frankrike och EU 3 år bakåt, euro/100 kg" title="Avräkningspriser tunga lamm 3 år bakåt, euro/100kg">
          <a:extLst>
            <a:ext uri="{FF2B5EF4-FFF2-40B4-BE49-F238E27FC236}">
              <a16:creationId xmlns:a16="http://schemas.microsoft.com/office/drawing/2014/main" id="{04B63C15-8E03-48DA-9632-CBD734E43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9</xdr:col>
      <xdr:colOff>200025</xdr:colOff>
      <xdr:row>90</xdr:row>
      <xdr:rowOff>91547</xdr:rowOff>
    </xdr:to>
    <xdr:graphicFrame macro="">
      <xdr:nvGraphicFramePr>
        <xdr:cNvPr id="2" name="Diagram 1" descr="Diagrammet viar avräkningpriset på tunga lamm i Sverige 2017-2021, kronor/kg" title="Svenskt avräkningpris tunga lamm 2017-2021">
          <a:extLst>
            <a:ext uri="{FF2B5EF4-FFF2-40B4-BE49-F238E27FC236}">
              <a16:creationId xmlns:a16="http://schemas.microsoft.com/office/drawing/2014/main" id="{37D4CDE4-76A5-40E5-8FCC-49DFA1C9B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3F2451-C1E8-4BBF-B7CA-07D12028E7C6}" name="LammEU" displayName="LammEU" ref="A10:M350" totalsRowShown="0" headerRowDxfId="25" dataDxfId="24">
  <autoFilter ref="A10:M350" xr:uid="{0017D147-D07B-4EC9-8CF4-FE5F579A77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987C0D24-98C3-431C-BE7A-B638353078D0}" name="År och vecka" dataDxfId="23"/>
    <tableColumn id="2" xr3:uid="{D605120A-E95C-4F2A-AE6D-A3EE692DD661}" name="Sverige" dataDxfId="22"/>
    <tableColumn id="3" xr3:uid="{66D668A5-3E22-41CE-8263-7D1D057BD727}" name="Tyskland" dataDxfId="21"/>
    <tableColumn id="4" xr3:uid="{EA0FA7BF-D0DA-4D8B-9EA9-433870CBC4B0}" name="Irland" dataDxfId="20"/>
    <tableColumn id="5" xr3:uid="{3B18275E-C53C-401D-A215-86F2D6DFF8A1}" name="Frankrike" dataDxfId="19">
      <calculatedColumnFormula>K11/100*G11</calculatedColumnFormula>
    </tableColumn>
    <tableColumn id="6" xr3:uid="{97486F35-ADCC-436F-A23B-2448A99232F0}" name="EU" dataDxfId="18">
      <calculatedColumnFormula>L11/100*$G11</calculatedColumnFormula>
    </tableColumn>
    <tableColumn id="7" xr3:uid="{6A0150C4-CEEC-4D6D-97CF-FF21911E0589}" name="sek/euro" dataDxfId="17"/>
    <tableColumn id="8" xr3:uid="{9773A367-78BF-4D5D-BF7F-394C83E8F249}" name="Sverige " dataDxfId="16"/>
    <tableColumn id="9" xr3:uid="{C15B242F-5BD5-467A-B8E5-DA8F4CC624CA}" name="Tyskland " dataDxfId="15"/>
    <tableColumn id="10" xr3:uid="{DD6612EC-916D-4332-82EE-4655CDA6A3C6}" name="Irland " dataDxfId="14"/>
    <tableColumn id="11" xr3:uid="{43785509-E631-46D0-ADD2-D1BC66D1864C}" name="Frankrike " dataDxfId="13"/>
    <tableColumn id="12" xr3:uid="{8AEAED66-60C0-490F-9DFD-1D94F5922D26}" name="EU " dataDxfId="12"/>
    <tableColumn id="13" xr3:uid="{DAA1B6D1-6A25-465A-AD75-0222B16B284C}" name="Datum för 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46375C-99E8-46E7-ACFD-4F267781FF04}" name="LammSvenskapriser" displayName="LammSvenskapriser" ref="A10:I64" totalsRowShown="0" headerRowDxfId="10" dataDxfId="9">
  <autoFilter ref="A10:I64" xr:uid="{5B0FA84A-05DF-4D03-AC63-72EFB081689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A685567C-B03B-4976-82D4-FBE039BC9B7F}" name="Vecka" dataDxfId="8"/>
    <tableColumn id="12" xr3:uid="{52E9B4AF-CACC-466F-AE50-221C48C174A6}" name="2019" dataDxfId="7"/>
    <tableColumn id="13" xr3:uid="{65B99C8D-FFD2-4973-8447-44227F251F8B}" name="2020" dataDxfId="6"/>
    <tableColumn id="14" xr3:uid="{EF790E10-98E1-4F9C-9EE9-9D3F96E494D9}" name="2021" dataDxfId="5"/>
    <tableColumn id="15" xr3:uid="{A56B1198-2C16-48D4-B884-8A713AA1EDB3}" name="2022" dataDxfId="4"/>
    <tableColumn id="16" xr3:uid="{1857BE54-DA33-4655-90FF-0EAA6DDBDFA6}" name="2023" dataDxfId="3"/>
    <tableColumn id="2" xr3:uid="{BED9BFF2-F780-4624-A4F5-DF68732E578A}" name="2024" dataDxfId="2"/>
    <tableColumn id="3" xr3:uid="{30F84507-4FB5-4A26-A772-D67C411A63E9}" name="2025" dataDxfId="1"/>
    <tableColumn id="4" xr3:uid="{E2B2A10B-EB6A-4B1B-B018-A5F2AE9B53A5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767"/>
  <sheetViews>
    <sheetView showGridLines="0" tabSelected="1" zoomScaleNormal="100" workbookViewId="0">
      <pane ySplit="10" topLeftCell="A345" activePane="bottomLeft" state="frozen"/>
      <selection pane="bottomLeft" activeCell="G349" sqref="G349"/>
    </sheetView>
  </sheetViews>
  <sheetFormatPr defaultColWidth="8.75" defaultRowHeight="12.75"/>
  <cols>
    <col min="1" max="1" width="13" style="1" customWidth="1"/>
    <col min="2" max="2" width="8.875" style="10" customWidth="1"/>
    <col min="3" max="3" width="9.75" style="5" customWidth="1"/>
    <col min="4" max="4" width="8.75" style="7"/>
    <col min="5" max="5" width="10.25" style="8" customWidth="1"/>
    <col min="6" max="6" width="8.75" style="6"/>
    <col min="7" max="7" width="9.5" style="1" customWidth="1"/>
    <col min="8" max="8" width="8.75" style="4"/>
    <col min="9" max="9" width="10.625" style="5" customWidth="1"/>
    <col min="10" max="10" width="8.75" style="7"/>
    <col min="11" max="11" width="11.125" style="8" customWidth="1"/>
    <col min="12" max="12" width="8.75" style="6"/>
    <col min="13" max="13" width="9.875" style="1" customWidth="1"/>
    <col min="14" max="16384" width="8.75" style="1"/>
  </cols>
  <sheetData>
    <row r="1" spans="1:13" ht="18">
      <c r="A1" s="2" t="s">
        <v>298</v>
      </c>
    </row>
    <row r="2" spans="1:13" ht="15" customHeight="1">
      <c r="A2" s="1" t="s">
        <v>0</v>
      </c>
    </row>
    <row r="3" spans="1:13" ht="15" customHeight="1">
      <c r="A3" s="1" t="s">
        <v>1</v>
      </c>
    </row>
    <row r="4" spans="1:13" ht="15" customHeight="1">
      <c r="A4" s="27" t="s">
        <v>2</v>
      </c>
    </row>
    <row r="5" spans="1:13" ht="14.25">
      <c r="A5" s="3"/>
    </row>
    <row r="6" spans="1:13" ht="15" customHeight="1">
      <c r="A6" s="1" t="s">
        <v>224</v>
      </c>
    </row>
    <row r="7" spans="1:13" ht="15" customHeight="1">
      <c r="A7" s="1" t="s">
        <v>225</v>
      </c>
    </row>
    <row r="9" spans="1:13">
      <c r="B9" s="24" t="s">
        <v>210</v>
      </c>
      <c r="C9" s="23"/>
      <c r="D9" s="23"/>
      <c r="E9" s="23"/>
      <c r="F9" s="23"/>
      <c r="H9" s="24" t="s">
        <v>211</v>
      </c>
      <c r="I9" s="20"/>
      <c r="J9" s="21"/>
      <c r="K9" s="22"/>
      <c r="L9" s="23"/>
    </row>
    <row r="10" spans="1:13" customFormat="1" ht="45">
      <c r="A10" s="11" t="s">
        <v>204</v>
      </c>
      <c r="B10" s="12" t="s">
        <v>3</v>
      </c>
      <c r="C10" s="13" t="s">
        <v>4</v>
      </c>
      <c r="D10" s="14" t="s">
        <v>5</v>
      </c>
      <c r="E10" s="15" t="s">
        <v>6</v>
      </c>
      <c r="F10" s="16" t="s">
        <v>7</v>
      </c>
      <c r="G10" s="17" t="s">
        <v>8</v>
      </c>
      <c r="H10" s="18" t="s">
        <v>207</v>
      </c>
      <c r="I10" s="13" t="s">
        <v>206</v>
      </c>
      <c r="J10" s="14" t="s">
        <v>205</v>
      </c>
      <c r="K10" s="15" t="s">
        <v>208</v>
      </c>
      <c r="L10" s="16" t="s">
        <v>209</v>
      </c>
      <c r="M10" s="19" t="s">
        <v>203</v>
      </c>
    </row>
    <row r="11" spans="1:13" ht="15">
      <c r="A11" t="s">
        <v>9</v>
      </c>
      <c r="B11" s="12">
        <v>51.16</v>
      </c>
      <c r="C11" s="30"/>
      <c r="D11" s="31">
        <f t="shared" ref="D11:D74" si="0">J11/100*G11</f>
        <v>48.665631300000001</v>
      </c>
      <c r="E11" s="32">
        <f t="shared" ref="E11:E74" si="1">K11/100*G11</f>
        <v>71.164236000000002</v>
      </c>
      <c r="F11" s="33">
        <f t="shared" ref="F11:F74" si="2">L11/100*$G11</f>
        <v>59.539871910383432</v>
      </c>
      <c r="G11">
        <v>10.4962</v>
      </c>
      <c r="H11" s="18">
        <v>489.14</v>
      </c>
      <c r="I11" s="34"/>
      <c r="J11" s="35">
        <v>463.65</v>
      </c>
      <c r="K11" s="36">
        <v>678</v>
      </c>
      <c r="L11" s="37">
        <v>567.25169023440321</v>
      </c>
      <c r="M11" s="38">
        <v>43833</v>
      </c>
    </row>
    <row r="12" spans="1:13" ht="15">
      <c r="A12" t="s">
        <v>10</v>
      </c>
      <c r="B12" s="12">
        <v>49.52</v>
      </c>
      <c r="C12" s="39">
        <f t="shared" ref="C12:C75" si="3">I12/100*G12</f>
        <v>54.385745180000008</v>
      </c>
      <c r="D12" s="31">
        <f t="shared" si="0"/>
        <v>51.443466979999997</v>
      </c>
      <c r="E12" s="32">
        <f t="shared" si="1"/>
        <v>70.024112000000002</v>
      </c>
      <c r="F12" s="33">
        <f t="shared" si="2"/>
        <v>59.830542334266994</v>
      </c>
      <c r="G12">
        <v>10.5458</v>
      </c>
      <c r="H12" s="18">
        <v>470.31</v>
      </c>
      <c r="I12" s="34">
        <v>515.71</v>
      </c>
      <c r="J12" s="35">
        <v>487.81</v>
      </c>
      <c r="K12" s="36">
        <v>664</v>
      </c>
      <c r="L12" s="37">
        <v>567.34000582475483</v>
      </c>
      <c r="M12" s="38">
        <v>43840</v>
      </c>
    </row>
    <row r="13" spans="1:13" ht="15">
      <c r="A13" t="s">
        <v>11</v>
      </c>
      <c r="B13" s="12">
        <v>51.62</v>
      </c>
      <c r="C13" s="39">
        <f t="shared" si="3"/>
        <v>55.656382319999999</v>
      </c>
      <c r="D13" s="31">
        <f t="shared" si="0"/>
        <v>50.764732859999995</v>
      </c>
      <c r="E13" s="32">
        <f t="shared" si="1"/>
        <v>70.273209999999992</v>
      </c>
      <c r="F13" s="33">
        <f t="shared" si="2"/>
        <v>59.792672462869049</v>
      </c>
      <c r="G13">
        <v>10.567399999999999</v>
      </c>
      <c r="H13" s="18">
        <v>489.27</v>
      </c>
      <c r="I13" s="34">
        <v>526.67999999999995</v>
      </c>
      <c r="J13" s="35">
        <v>480.39</v>
      </c>
      <c r="K13" s="36">
        <v>665</v>
      </c>
      <c r="L13" s="37">
        <v>565.82198518906307</v>
      </c>
      <c r="M13" s="38">
        <v>43847</v>
      </c>
    </row>
    <row r="14" spans="1:13" ht="15">
      <c r="A14" t="s">
        <v>12</v>
      </c>
      <c r="B14" s="12">
        <v>51.16</v>
      </c>
      <c r="C14" s="39">
        <f t="shared" si="3"/>
        <v>56.866310920000004</v>
      </c>
      <c r="D14" s="31">
        <f t="shared" si="0"/>
        <v>52.2039458</v>
      </c>
      <c r="E14" s="32">
        <f t="shared" si="1"/>
        <v>68.818364000000003</v>
      </c>
      <c r="F14" s="33">
        <f t="shared" si="2"/>
        <v>59.451703920247589</v>
      </c>
      <c r="G14">
        <v>10.5388</v>
      </c>
      <c r="H14" s="18">
        <v>485.09</v>
      </c>
      <c r="I14" s="34">
        <v>539.59</v>
      </c>
      <c r="J14" s="35">
        <v>495.35</v>
      </c>
      <c r="K14" s="36">
        <v>653</v>
      </c>
      <c r="L14" s="37">
        <v>564.12213838622597</v>
      </c>
      <c r="M14" s="38">
        <v>43854</v>
      </c>
    </row>
    <row r="15" spans="1:13" ht="15">
      <c r="A15" t="s">
        <v>13</v>
      </c>
      <c r="B15" s="12">
        <v>55.38</v>
      </c>
      <c r="C15" s="39">
        <f t="shared" si="3"/>
        <v>56.636142849999999</v>
      </c>
      <c r="D15" s="31">
        <f t="shared" si="0"/>
        <v>53.128142880000006</v>
      </c>
      <c r="E15" s="32">
        <f t="shared" si="1"/>
        <v>69.030792000000005</v>
      </c>
      <c r="F15" s="33">
        <f t="shared" si="2"/>
        <v>59.688473596160023</v>
      </c>
      <c r="G15">
        <v>10.652900000000001</v>
      </c>
      <c r="H15" s="18">
        <v>521.86</v>
      </c>
      <c r="I15" s="34">
        <v>531.65</v>
      </c>
      <c r="J15" s="35">
        <v>498.72</v>
      </c>
      <c r="K15" s="36">
        <v>648</v>
      </c>
      <c r="L15" s="37">
        <v>560.30258048193468</v>
      </c>
      <c r="M15" s="38">
        <v>43861</v>
      </c>
    </row>
    <row r="16" spans="1:13" ht="15">
      <c r="A16" t="s">
        <v>14</v>
      </c>
      <c r="B16" s="12">
        <v>53.33</v>
      </c>
      <c r="C16" s="39">
        <f t="shared" si="3"/>
        <v>58.157381779999987</v>
      </c>
      <c r="D16" s="31">
        <f t="shared" si="0"/>
        <v>53.880528259999998</v>
      </c>
      <c r="E16" s="32">
        <f t="shared" si="1"/>
        <v>68.213909999999998</v>
      </c>
      <c r="F16" s="33">
        <f t="shared" si="2"/>
        <v>59.694864179942449</v>
      </c>
      <c r="G16">
        <v>10.575799999999999</v>
      </c>
      <c r="H16" s="18">
        <v>503.27</v>
      </c>
      <c r="I16" s="34">
        <v>549.91</v>
      </c>
      <c r="J16" s="35">
        <v>509.47</v>
      </c>
      <c r="K16" s="36">
        <v>645</v>
      </c>
      <c r="L16" s="37">
        <v>564.44774087957842</v>
      </c>
      <c r="M16" s="38">
        <v>43868</v>
      </c>
    </row>
    <row r="17" spans="1:13" ht="15">
      <c r="A17" t="s">
        <v>15</v>
      </c>
      <c r="B17" s="12">
        <v>56.79</v>
      </c>
      <c r="C17" s="39">
        <f t="shared" si="3"/>
        <v>54.557208000000003</v>
      </c>
      <c r="D17" s="31">
        <f t="shared" si="0"/>
        <v>56.246903000000003</v>
      </c>
      <c r="E17" s="32">
        <f t="shared" si="1"/>
        <v>67.377899999999997</v>
      </c>
      <c r="F17" s="33">
        <f t="shared" si="2"/>
        <v>59.579761571548019</v>
      </c>
      <c r="G17">
        <v>10.494999999999999</v>
      </c>
      <c r="H17" s="18">
        <v>539.75</v>
      </c>
      <c r="I17" s="34">
        <v>519.84</v>
      </c>
      <c r="J17" s="35">
        <v>535.94000000000005</v>
      </c>
      <c r="K17" s="36">
        <v>642</v>
      </c>
      <c r="L17" s="37">
        <v>567.69663241112937</v>
      </c>
      <c r="M17" s="38">
        <v>43875</v>
      </c>
    </row>
    <row r="18" spans="1:13" ht="15">
      <c r="A18" t="s">
        <v>16</v>
      </c>
      <c r="B18" s="12">
        <v>55.28</v>
      </c>
      <c r="C18" s="39">
        <f t="shared" si="3"/>
        <v>60.797115089999998</v>
      </c>
      <c r="D18" s="31">
        <f t="shared" si="0"/>
        <v>57.539842769999993</v>
      </c>
      <c r="E18" s="32">
        <f t="shared" si="1"/>
        <v>67.75380899999999</v>
      </c>
      <c r="F18" s="33">
        <f t="shared" si="2"/>
        <v>60.881072962169874</v>
      </c>
      <c r="G18">
        <v>10.6031</v>
      </c>
      <c r="H18" s="18">
        <v>523.62</v>
      </c>
      <c r="I18" s="34">
        <v>573.39</v>
      </c>
      <c r="J18" s="35">
        <v>542.66999999999996</v>
      </c>
      <c r="K18" s="36">
        <v>639</v>
      </c>
      <c r="L18" s="37">
        <v>574.18182382670989</v>
      </c>
      <c r="M18" s="38">
        <v>43882</v>
      </c>
    </row>
    <row r="19" spans="1:13" ht="15">
      <c r="A19" t="s">
        <v>17</v>
      </c>
      <c r="B19" s="12">
        <v>56.04</v>
      </c>
      <c r="C19" s="39">
        <f t="shared" si="3"/>
        <v>61.491529330000006</v>
      </c>
      <c r="D19" s="31">
        <f t="shared" si="0"/>
        <v>57.863216700000009</v>
      </c>
      <c r="E19" s="32">
        <f t="shared" si="1"/>
        <v>69.090408000000011</v>
      </c>
      <c r="F19" s="33">
        <f t="shared" si="2"/>
        <v>61.866171245146134</v>
      </c>
      <c r="G19">
        <v>10.662100000000001</v>
      </c>
      <c r="H19" s="18">
        <v>528.5</v>
      </c>
      <c r="I19" s="34">
        <v>576.73</v>
      </c>
      <c r="J19" s="35">
        <v>542.70000000000005</v>
      </c>
      <c r="K19" s="36">
        <v>648</v>
      </c>
      <c r="L19" s="37">
        <v>580.24377228825585</v>
      </c>
      <c r="M19" s="38">
        <v>43889</v>
      </c>
    </row>
    <row r="20" spans="1:13" ht="15">
      <c r="A20" t="s">
        <v>18</v>
      </c>
      <c r="B20" s="12">
        <v>59.17</v>
      </c>
      <c r="C20" s="39">
        <f t="shared" si="3"/>
        <v>61.836305230000001</v>
      </c>
      <c r="D20" s="31">
        <f t="shared" si="0"/>
        <v>56.562029019999997</v>
      </c>
      <c r="E20" s="32">
        <f t="shared" si="1"/>
        <v>68.988422999999997</v>
      </c>
      <c r="F20" s="33">
        <f t="shared" si="2"/>
        <v>62.049150289820524</v>
      </c>
      <c r="G20">
        <v>10.597300000000001</v>
      </c>
      <c r="H20" s="18">
        <v>558.09</v>
      </c>
      <c r="I20" s="34">
        <v>583.51</v>
      </c>
      <c r="J20" s="35">
        <v>533.74</v>
      </c>
      <c r="K20" s="36">
        <v>651</v>
      </c>
      <c r="L20" s="37">
        <v>585.51848385740254</v>
      </c>
      <c r="M20" s="38">
        <v>43896</v>
      </c>
    </row>
    <row r="21" spans="1:13" ht="15">
      <c r="A21" t="s">
        <v>19</v>
      </c>
      <c r="B21" s="12">
        <v>58.62</v>
      </c>
      <c r="C21" s="39">
        <f t="shared" si="3"/>
        <v>67.800756409999991</v>
      </c>
      <c r="D21" s="31">
        <f t="shared" si="0"/>
        <v>56.457888150000009</v>
      </c>
      <c r="E21" s="32">
        <f t="shared" si="1"/>
        <v>72.025139999999993</v>
      </c>
      <c r="F21" s="33">
        <f t="shared" si="2"/>
        <v>63.894824667481544</v>
      </c>
      <c r="G21">
        <v>10.9129</v>
      </c>
      <c r="H21" s="18">
        <v>543.89</v>
      </c>
      <c r="I21" s="34">
        <v>621.29</v>
      </c>
      <c r="J21" s="35">
        <v>517.35</v>
      </c>
      <c r="K21" s="36">
        <v>660</v>
      </c>
      <c r="L21" s="37">
        <v>585.49812302395821</v>
      </c>
      <c r="M21" s="38">
        <v>43903</v>
      </c>
    </row>
    <row r="22" spans="1:13" ht="15">
      <c r="A22" t="s">
        <v>20</v>
      </c>
      <c r="B22" s="12">
        <v>61.47</v>
      </c>
      <c r="C22" s="39">
        <f t="shared" si="3"/>
        <v>69.474905639999989</v>
      </c>
      <c r="D22" s="31">
        <f t="shared" si="0"/>
        <v>56.966727230000004</v>
      </c>
      <c r="E22" s="32">
        <f t="shared" si="1"/>
        <v>73.460554999999999</v>
      </c>
      <c r="F22" s="33">
        <f t="shared" si="2"/>
        <v>64.761811262706871</v>
      </c>
      <c r="G22">
        <v>11.0467</v>
      </c>
      <c r="H22" s="18">
        <v>558.83000000000004</v>
      </c>
      <c r="I22" s="34">
        <v>628.91999999999996</v>
      </c>
      <c r="J22" s="35">
        <v>515.69000000000005</v>
      </c>
      <c r="K22" s="36">
        <v>665</v>
      </c>
      <c r="L22" s="37">
        <v>586.25482055914324</v>
      </c>
      <c r="M22" s="38">
        <v>43910</v>
      </c>
    </row>
    <row r="23" spans="1:13" ht="15">
      <c r="A23" t="s">
        <v>21</v>
      </c>
      <c r="B23" s="12">
        <v>62.3</v>
      </c>
      <c r="C23" s="39">
        <f t="shared" si="3"/>
        <v>65.660226600000001</v>
      </c>
      <c r="D23" s="31">
        <f t="shared" si="0"/>
        <v>56.061452250000002</v>
      </c>
      <c r="E23" s="32">
        <f t="shared" si="1"/>
        <v>71.675239000000005</v>
      </c>
      <c r="F23" s="33">
        <f t="shared" si="2"/>
        <v>64.262293243092884</v>
      </c>
      <c r="G23">
        <v>10.9763</v>
      </c>
      <c r="H23" s="18">
        <v>567.73</v>
      </c>
      <c r="I23" s="34">
        <v>598.20000000000005</v>
      </c>
      <c r="J23" s="35">
        <v>510.75</v>
      </c>
      <c r="K23" s="36">
        <v>653</v>
      </c>
      <c r="L23" s="37">
        <v>585.46407480747507</v>
      </c>
      <c r="M23" s="38">
        <v>43917</v>
      </c>
    </row>
    <row r="24" spans="1:13" ht="15">
      <c r="A24" t="s">
        <v>22</v>
      </c>
      <c r="B24" s="12">
        <v>60.45</v>
      </c>
      <c r="C24" s="39">
        <f t="shared" si="3"/>
        <v>65.722482769999999</v>
      </c>
      <c r="D24" s="31">
        <f t="shared" si="0"/>
        <v>55.867015469999998</v>
      </c>
      <c r="E24" s="32">
        <f t="shared" si="1"/>
        <v>67.74948599999999</v>
      </c>
      <c r="F24" s="33">
        <f t="shared" si="2"/>
        <v>61.4462916588149</v>
      </c>
      <c r="G24">
        <v>10.9627</v>
      </c>
      <c r="H24" s="18">
        <v>550.39</v>
      </c>
      <c r="I24" s="34">
        <v>599.51</v>
      </c>
      <c r="J24" s="35">
        <v>509.61</v>
      </c>
      <c r="K24" s="36">
        <v>618</v>
      </c>
      <c r="L24" s="37">
        <v>560.5032670675555</v>
      </c>
      <c r="M24" s="38">
        <v>43924</v>
      </c>
    </row>
    <row r="25" spans="1:13" ht="15">
      <c r="A25" t="s">
        <v>23</v>
      </c>
      <c r="B25" s="12">
        <v>61.29</v>
      </c>
      <c r="C25" s="39">
        <f t="shared" si="3"/>
        <v>68.09521384</v>
      </c>
      <c r="D25" s="31">
        <f t="shared" si="0"/>
        <v>55.471616899999994</v>
      </c>
      <c r="E25" s="32">
        <f t="shared" si="1"/>
        <v>67.628360000000001</v>
      </c>
      <c r="F25" s="33">
        <f t="shared" si="2"/>
        <v>61.796083871958501</v>
      </c>
      <c r="G25">
        <v>10.9078</v>
      </c>
      <c r="H25" s="18">
        <v>560.20000000000005</v>
      </c>
      <c r="I25" s="34">
        <v>624.28</v>
      </c>
      <c r="J25" s="35">
        <v>508.55</v>
      </c>
      <c r="K25" s="36">
        <v>620</v>
      </c>
      <c r="L25" s="37">
        <v>566.53114167805154</v>
      </c>
      <c r="M25" s="38">
        <v>43930</v>
      </c>
    </row>
    <row r="26" spans="1:13" ht="15">
      <c r="A26" t="s">
        <v>24</v>
      </c>
      <c r="B26" s="12">
        <v>62.1</v>
      </c>
      <c r="C26" s="39">
        <f t="shared" si="3"/>
        <v>67.537764060000001</v>
      </c>
      <c r="D26" s="31"/>
      <c r="E26" s="32">
        <f t="shared" si="1"/>
        <v>68.443830000000005</v>
      </c>
      <c r="F26" s="33">
        <f t="shared" si="2"/>
        <v>60.99370300680205</v>
      </c>
      <c r="G26">
        <v>10.864100000000001</v>
      </c>
      <c r="H26" s="18">
        <v>569.44000000000005</v>
      </c>
      <c r="I26" s="34">
        <v>621.66</v>
      </c>
      <c r="J26" s="35"/>
      <c r="K26" s="36">
        <v>630</v>
      </c>
      <c r="L26" s="37">
        <v>561.42435182667725</v>
      </c>
      <c r="M26" s="38">
        <v>43938</v>
      </c>
    </row>
    <row r="27" spans="1:13" ht="15">
      <c r="A27" t="s">
        <v>25</v>
      </c>
      <c r="B27" s="12">
        <v>64.260000000000005</v>
      </c>
      <c r="C27" s="39">
        <f t="shared" si="3"/>
        <v>66.80313108</v>
      </c>
      <c r="D27" s="31">
        <f t="shared" si="0"/>
        <v>59.392487379999999</v>
      </c>
      <c r="E27" s="32">
        <f t="shared" si="1"/>
        <v>69.064813999999998</v>
      </c>
      <c r="F27" s="33">
        <f t="shared" si="2"/>
        <v>61.508532075463798</v>
      </c>
      <c r="G27">
        <v>10.8422</v>
      </c>
      <c r="H27" s="18">
        <v>589.95000000000005</v>
      </c>
      <c r="I27" s="34">
        <v>616.14</v>
      </c>
      <c r="J27" s="35">
        <v>547.79</v>
      </c>
      <c r="K27" s="36">
        <v>637</v>
      </c>
      <c r="L27" s="37">
        <v>567.30674655940493</v>
      </c>
      <c r="M27" s="38">
        <v>43945</v>
      </c>
    </row>
    <row r="28" spans="1:13" ht="15">
      <c r="A28" t="s">
        <v>26</v>
      </c>
      <c r="B28" s="12">
        <v>66.63</v>
      </c>
      <c r="C28" s="39">
        <f t="shared" si="3"/>
        <v>65.921096339999991</v>
      </c>
      <c r="D28" s="31">
        <f t="shared" si="0"/>
        <v>60.377891999999996</v>
      </c>
      <c r="E28" s="32">
        <f t="shared" si="1"/>
        <v>69.58444999999999</v>
      </c>
      <c r="F28" s="33">
        <f t="shared" si="2"/>
        <v>62.048284015671392</v>
      </c>
      <c r="G28">
        <v>10.705299999999999</v>
      </c>
      <c r="H28" s="18">
        <v>620.05999999999995</v>
      </c>
      <c r="I28" s="34">
        <v>615.78</v>
      </c>
      <c r="J28" s="35">
        <v>564</v>
      </c>
      <c r="K28" s="36">
        <v>650</v>
      </c>
      <c r="L28" s="37">
        <v>579.60341154074524</v>
      </c>
      <c r="M28" s="38">
        <v>43951</v>
      </c>
    </row>
    <row r="29" spans="1:13" ht="15">
      <c r="A29" t="s">
        <v>27</v>
      </c>
      <c r="B29" s="12">
        <v>64.33</v>
      </c>
      <c r="C29" s="39">
        <f t="shared" si="3"/>
        <v>63.925131599999993</v>
      </c>
      <c r="D29" s="31">
        <f t="shared" si="0"/>
        <v>58.707619200000003</v>
      </c>
      <c r="E29" s="32">
        <f t="shared" si="1"/>
        <v>68.612409</v>
      </c>
      <c r="F29" s="33">
        <f t="shared" si="2"/>
        <v>59.974814339441046</v>
      </c>
      <c r="G29">
        <v>10.604699999999999</v>
      </c>
      <c r="H29" s="18">
        <v>603.66999999999996</v>
      </c>
      <c r="I29" s="34">
        <v>602.79999999999995</v>
      </c>
      <c r="J29" s="35">
        <v>553.6</v>
      </c>
      <c r="K29" s="36">
        <v>647</v>
      </c>
      <c r="L29" s="37">
        <v>565.54937281998593</v>
      </c>
      <c r="M29" s="38">
        <v>43959</v>
      </c>
    </row>
    <row r="30" spans="1:13" ht="15">
      <c r="A30" t="s">
        <v>28</v>
      </c>
      <c r="B30" s="12">
        <v>65.209999999999994</v>
      </c>
      <c r="C30" s="39">
        <f t="shared" si="3"/>
        <v>64.117392789999997</v>
      </c>
      <c r="D30" s="31">
        <f t="shared" si="0"/>
        <v>59.921508699999997</v>
      </c>
      <c r="E30" s="32">
        <f t="shared" si="1"/>
        <v>68.499902000000006</v>
      </c>
      <c r="F30" s="33">
        <f t="shared" si="2"/>
        <v>60.301190567062264</v>
      </c>
      <c r="G30">
        <v>10.6037</v>
      </c>
      <c r="H30" s="18">
        <v>613.95000000000005</v>
      </c>
      <c r="I30" s="34">
        <v>604.66999999999996</v>
      </c>
      <c r="J30" s="35">
        <v>565.1</v>
      </c>
      <c r="K30" s="36">
        <v>646</v>
      </c>
      <c r="L30" s="37">
        <v>568.68065455512942</v>
      </c>
      <c r="M30" s="38">
        <v>43966</v>
      </c>
    </row>
    <row r="31" spans="1:13" ht="15">
      <c r="A31" t="s">
        <v>29</v>
      </c>
      <c r="B31" s="12">
        <v>64.33</v>
      </c>
      <c r="C31" s="39">
        <f t="shared" si="3"/>
        <v>65.442961839999995</v>
      </c>
      <c r="D31" s="31">
        <f t="shared" si="0"/>
        <v>61.128134160000002</v>
      </c>
      <c r="E31" s="32">
        <f t="shared" si="1"/>
        <v>68.356844000000009</v>
      </c>
      <c r="F31" s="33">
        <f t="shared" si="2"/>
        <v>60.907410928414428</v>
      </c>
      <c r="G31">
        <v>10.565200000000001</v>
      </c>
      <c r="H31" s="18">
        <v>608.45000000000005</v>
      </c>
      <c r="I31" s="34">
        <v>619.41999999999996</v>
      </c>
      <c r="J31" s="35">
        <v>578.58000000000004</v>
      </c>
      <c r="K31" s="36">
        <v>647</v>
      </c>
      <c r="L31" s="37">
        <v>576.49084663247663</v>
      </c>
      <c r="M31" s="38">
        <v>43973</v>
      </c>
    </row>
    <row r="32" spans="1:13" ht="15">
      <c r="A32" t="s">
        <v>30</v>
      </c>
      <c r="B32" s="12">
        <v>65.150000000000006</v>
      </c>
      <c r="C32" s="39">
        <f t="shared" si="3"/>
        <v>63.756157400000006</v>
      </c>
      <c r="D32" s="31">
        <f t="shared" si="0"/>
        <v>58.849976900000009</v>
      </c>
      <c r="E32" s="32">
        <f t="shared" si="1"/>
        <v>68.255330000000001</v>
      </c>
      <c r="F32" s="33">
        <f t="shared" si="2"/>
        <v>60.184120241996332</v>
      </c>
      <c r="G32">
        <v>10.516999999999999</v>
      </c>
      <c r="H32" s="18">
        <v>618.58000000000004</v>
      </c>
      <c r="I32" s="34">
        <v>606.22</v>
      </c>
      <c r="J32" s="35">
        <v>559.57000000000005</v>
      </c>
      <c r="K32" s="36">
        <v>649</v>
      </c>
      <c r="L32" s="37">
        <v>572.25558849478307</v>
      </c>
      <c r="M32" s="38">
        <v>43980</v>
      </c>
    </row>
    <row r="33" spans="1:13" ht="15">
      <c r="A33" t="s">
        <v>31</v>
      </c>
      <c r="B33" s="12">
        <v>62.76</v>
      </c>
      <c r="C33" s="39">
        <f t="shared" si="3"/>
        <v>64.234549440000009</v>
      </c>
      <c r="D33" s="31">
        <f t="shared" si="0"/>
        <v>56.448385920000007</v>
      </c>
      <c r="E33" s="32">
        <f t="shared" si="1"/>
        <v>68.203007999999997</v>
      </c>
      <c r="F33" s="33">
        <f t="shared" si="2"/>
        <v>59.534680038644467</v>
      </c>
      <c r="G33">
        <v>10.396800000000001</v>
      </c>
      <c r="H33" s="18">
        <v>600.75</v>
      </c>
      <c r="I33" s="34">
        <v>617.83000000000004</v>
      </c>
      <c r="J33" s="35">
        <v>542.94000000000005</v>
      </c>
      <c r="K33" s="36">
        <v>656</v>
      </c>
      <c r="L33" s="37">
        <v>572.62503884507214</v>
      </c>
      <c r="M33" s="38">
        <v>43987</v>
      </c>
    </row>
    <row r="34" spans="1:13" ht="15">
      <c r="A34" t="s">
        <v>32</v>
      </c>
      <c r="B34" s="12">
        <v>63.83</v>
      </c>
      <c r="C34" s="39">
        <f t="shared" si="3"/>
        <v>63.622029300000001</v>
      </c>
      <c r="D34" s="31">
        <f t="shared" si="0"/>
        <v>56.839254369999999</v>
      </c>
      <c r="E34" s="32">
        <f t="shared" si="1"/>
        <v>69.184094000000002</v>
      </c>
      <c r="F34" s="33">
        <f t="shared" si="2"/>
        <v>60.444319873478307</v>
      </c>
      <c r="G34">
        <v>10.5143</v>
      </c>
      <c r="H34" s="18">
        <v>610.19000000000005</v>
      </c>
      <c r="I34" s="34">
        <v>605.1</v>
      </c>
      <c r="J34" s="35">
        <v>540.59</v>
      </c>
      <c r="K34" s="36">
        <v>658</v>
      </c>
      <c r="L34" s="37">
        <v>574.87726119169417</v>
      </c>
      <c r="M34" s="38">
        <v>43994</v>
      </c>
    </row>
    <row r="35" spans="1:13" ht="15">
      <c r="A35" t="s">
        <v>33</v>
      </c>
      <c r="B35" s="12">
        <v>60.7</v>
      </c>
      <c r="C35" s="39">
        <f t="shared" si="3"/>
        <v>63.444208100000004</v>
      </c>
      <c r="D35" s="31">
        <f t="shared" si="0"/>
        <v>54.22817946</v>
      </c>
      <c r="E35" s="32">
        <f t="shared" si="1"/>
        <v>69.414254</v>
      </c>
      <c r="F35" s="33">
        <f t="shared" si="2"/>
        <v>60.038873727619155</v>
      </c>
      <c r="G35">
        <v>10.5014</v>
      </c>
      <c r="H35" s="18">
        <v>576.04</v>
      </c>
      <c r="I35" s="34">
        <v>604.15</v>
      </c>
      <c r="J35" s="35">
        <v>516.39</v>
      </c>
      <c r="K35" s="36">
        <v>661</v>
      </c>
      <c r="L35" s="37">
        <v>571.72256773019933</v>
      </c>
      <c r="M35" s="38">
        <v>44000</v>
      </c>
    </row>
    <row r="36" spans="1:13" ht="15">
      <c r="A36" t="s">
        <v>34</v>
      </c>
      <c r="B36" s="12">
        <v>60.92</v>
      </c>
      <c r="C36" s="39">
        <f t="shared" si="3"/>
        <v>61.453498750000001</v>
      </c>
      <c r="D36" s="31">
        <f t="shared" si="0"/>
        <v>53.358347999999999</v>
      </c>
      <c r="E36" s="32">
        <f t="shared" si="1"/>
        <v>69.019499999999994</v>
      </c>
      <c r="F36" s="33">
        <f t="shared" si="2"/>
        <v>59.791149425343249</v>
      </c>
      <c r="G36">
        <v>10.4575</v>
      </c>
      <c r="H36" s="18">
        <v>579.46</v>
      </c>
      <c r="I36" s="34">
        <v>587.65</v>
      </c>
      <c r="J36" s="35">
        <v>510.24</v>
      </c>
      <c r="K36" s="36">
        <v>660</v>
      </c>
      <c r="L36" s="37">
        <v>571.7537597450945</v>
      </c>
      <c r="M36" s="38">
        <v>44008</v>
      </c>
    </row>
    <row r="37" spans="1:13" ht="15">
      <c r="A37" t="s">
        <v>35</v>
      </c>
      <c r="B37" s="12">
        <v>63.29</v>
      </c>
      <c r="C37" s="39">
        <f t="shared" si="3"/>
        <v>65.491561600000011</v>
      </c>
      <c r="D37" s="31">
        <f t="shared" si="0"/>
        <v>54.328893420000007</v>
      </c>
      <c r="E37" s="32">
        <f t="shared" si="1"/>
        <v>68.569329999999994</v>
      </c>
      <c r="F37" s="33">
        <f t="shared" si="2"/>
        <v>60.939334319213813</v>
      </c>
      <c r="G37">
        <v>10.4686</v>
      </c>
      <c r="H37" s="18">
        <v>603.97</v>
      </c>
      <c r="I37" s="34">
        <v>625.6</v>
      </c>
      <c r="J37" s="35">
        <v>518.97</v>
      </c>
      <c r="K37" s="36">
        <v>655</v>
      </c>
      <c r="L37" s="37">
        <v>582.1154148521656</v>
      </c>
      <c r="M37" s="38">
        <v>44015</v>
      </c>
    </row>
    <row r="38" spans="1:13" ht="15">
      <c r="A38" t="s">
        <v>36</v>
      </c>
      <c r="B38" s="12">
        <v>57.76</v>
      </c>
      <c r="C38" s="39">
        <f t="shared" si="3"/>
        <v>62.839282799999992</v>
      </c>
      <c r="D38" s="31">
        <f t="shared" si="0"/>
        <v>55.092159419999994</v>
      </c>
      <c r="E38" s="32">
        <f t="shared" si="1"/>
        <v>68.525435999999999</v>
      </c>
      <c r="F38" s="33">
        <f t="shared" si="2"/>
        <v>60.802420718888662</v>
      </c>
      <c r="G38">
        <v>10.414199999999999</v>
      </c>
      <c r="H38" s="18">
        <v>553.59</v>
      </c>
      <c r="I38" s="34">
        <v>603.4</v>
      </c>
      <c r="J38" s="35">
        <v>529.01</v>
      </c>
      <c r="K38" s="36">
        <v>658</v>
      </c>
      <c r="L38" s="37">
        <v>583.84149256677097</v>
      </c>
      <c r="M38" s="38">
        <v>44022</v>
      </c>
    </row>
    <row r="39" spans="1:13" ht="15">
      <c r="A39" t="s">
        <v>37</v>
      </c>
      <c r="B39" s="12">
        <v>57.17</v>
      </c>
      <c r="C39" s="39">
        <f t="shared" si="3"/>
        <v>62.472088840000005</v>
      </c>
      <c r="D39" s="31">
        <f t="shared" si="0"/>
        <v>54.984038479999995</v>
      </c>
      <c r="E39" s="32">
        <f t="shared" si="1"/>
        <v>68.637016000000003</v>
      </c>
      <c r="F39" s="33">
        <f t="shared" si="2"/>
        <v>60.618188089980947</v>
      </c>
      <c r="G39">
        <v>10.3369</v>
      </c>
      <c r="H39" s="18">
        <v>551.76</v>
      </c>
      <c r="I39" s="34">
        <v>604.36</v>
      </c>
      <c r="J39" s="35">
        <v>531.91999999999996</v>
      </c>
      <c r="K39" s="36">
        <v>664</v>
      </c>
      <c r="L39" s="37">
        <v>586.42521539321217</v>
      </c>
      <c r="M39" s="38">
        <v>44029</v>
      </c>
    </row>
    <row r="40" spans="1:13" ht="15">
      <c r="A40" t="s">
        <v>38</v>
      </c>
      <c r="B40" s="12">
        <v>55.81</v>
      </c>
      <c r="C40" s="39">
        <f t="shared" si="3"/>
        <v>62.396730900000009</v>
      </c>
      <c r="D40" s="31">
        <f t="shared" si="0"/>
        <v>54.070576700000004</v>
      </c>
      <c r="E40" s="32">
        <f t="shared" si="1"/>
        <v>69.092870000000005</v>
      </c>
      <c r="F40" s="33">
        <f t="shared" si="2"/>
        <v>61.026152840841512</v>
      </c>
      <c r="G40">
        <v>10.297000000000001</v>
      </c>
      <c r="H40" s="18">
        <v>543.23</v>
      </c>
      <c r="I40" s="34">
        <v>605.97</v>
      </c>
      <c r="J40" s="35">
        <v>525.11</v>
      </c>
      <c r="K40" s="36">
        <v>671</v>
      </c>
      <c r="L40" s="37">
        <v>592.6595400683841</v>
      </c>
      <c r="M40" s="38">
        <v>44036</v>
      </c>
    </row>
    <row r="41" spans="1:13" ht="15">
      <c r="A41" t="s">
        <v>39</v>
      </c>
      <c r="B41" s="12">
        <v>55.88</v>
      </c>
      <c r="C41" s="39">
        <f t="shared" si="3"/>
        <v>66.065595500000015</v>
      </c>
      <c r="D41" s="31">
        <f t="shared" si="0"/>
        <v>52.376865880000004</v>
      </c>
      <c r="E41" s="32">
        <f t="shared" si="1"/>
        <v>69.694441999999995</v>
      </c>
      <c r="F41" s="33">
        <f t="shared" si="2"/>
        <v>60.566220180000009</v>
      </c>
      <c r="G41">
        <v>10.294600000000001</v>
      </c>
      <c r="H41" s="18">
        <v>543.42999999999995</v>
      </c>
      <c r="I41" s="34">
        <v>641.75</v>
      </c>
      <c r="J41" s="35">
        <v>508.78</v>
      </c>
      <c r="K41" s="36">
        <v>677</v>
      </c>
      <c r="L41" s="37">
        <v>588.33000000000004</v>
      </c>
      <c r="M41" s="38">
        <v>44043</v>
      </c>
    </row>
    <row r="42" spans="1:13" ht="15">
      <c r="A42" t="s">
        <v>40</v>
      </c>
      <c r="B42" s="12">
        <v>56.57</v>
      </c>
      <c r="C42" s="39">
        <f t="shared" si="3"/>
        <v>64.457696519999999</v>
      </c>
      <c r="D42" s="31">
        <f t="shared" si="0"/>
        <v>50.165256960000008</v>
      </c>
      <c r="E42" s="32">
        <f t="shared" si="1"/>
        <v>70.086240000000004</v>
      </c>
      <c r="F42" s="33">
        <f t="shared" si="2"/>
        <v>60.138116640000007</v>
      </c>
      <c r="G42">
        <v>10.306800000000001</v>
      </c>
      <c r="H42" s="18">
        <v>549.09</v>
      </c>
      <c r="I42" s="34">
        <v>625.39</v>
      </c>
      <c r="J42" s="35">
        <v>486.72</v>
      </c>
      <c r="K42" s="36">
        <v>680</v>
      </c>
      <c r="L42" s="37">
        <v>583.48</v>
      </c>
      <c r="M42" s="38">
        <v>44050</v>
      </c>
    </row>
    <row r="43" spans="1:13" ht="15">
      <c r="A43" t="s">
        <v>41</v>
      </c>
      <c r="B43" s="12">
        <v>53.89</v>
      </c>
      <c r="C43" s="39">
        <f t="shared" si="3"/>
        <v>63.662433239999999</v>
      </c>
      <c r="D43" s="31">
        <f t="shared" si="0"/>
        <v>49.990688370000008</v>
      </c>
      <c r="E43" s="32">
        <f t="shared" si="1"/>
        <v>70.172103000000007</v>
      </c>
      <c r="F43" s="33">
        <f t="shared" si="2"/>
        <v>59.941154219999994</v>
      </c>
      <c r="G43">
        <v>10.274100000000001</v>
      </c>
      <c r="H43" s="18">
        <v>523.96</v>
      </c>
      <c r="I43" s="34">
        <v>619.64</v>
      </c>
      <c r="J43" s="35">
        <v>486.57</v>
      </c>
      <c r="K43" s="36">
        <v>683</v>
      </c>
      <c r="L43" s="37">
        <v>583.41999999999996</v>
      </c>
      <c r="M43" s="38">
        <v>44057</v>
      </c>
    </row>
    <row r="44" spans="1:13" ht="15">
      <c r="A44" t="s">
        <v>42</v>
      </c>
      <c r="B44" s="12">
        <v>53.35</v>
      </c>
      <c r="C44" s="39">
        <f t="shared" si="3"/>
        <v>63.499352159999987</v>
      </c>
      <c r="D44" s="31">
        <f t="shared" si="0"/>
        <v>51.034756399999999</v>
      </c>
      <c r="E44" s="32">
        <f t="shared" si="1"/>
        <v>70.603076000000001</v>
      </c>
      <c r="F44" s="33">
        <f t="shared" si="2"/>
        <v>60.458147920000002</v>
      </c>
      <c r="G44">
        <v>10.337199999999999</v>
      </c>
      <c r="H44" s="18">
        <v>516.39</v>
      </c>
      <c r="I44" s="34">
        <v>614.28</v>
      </c>
      <c r="J44" s="35">
        <v>493.7</v>
      </c>
      <c r="K44" s="36">
        <v>683</v>
      </c>
      <c r="L44" s="37">
        <v>584.86</v>
      </c>
      <c r="M44" s="38">
        <v>44064</v>
      </c>
    </row>
    <row r="45" spans="1:13" ht="15">
      <c r="A45" t="s">
        <v>43</v>
      </c>
      <c r="B45" s="12">
        <v>52.34</v>
      </c>
      <c r="C45" s="39">
        <f t="shared" si="3"/>
        <v>64.638814859999997</v>
      </c>
      <c r="D45" s="31">
        <f t="shared" si="0"/>
        <v>51.743172599999994</v>
      </c>
      <c r="E45" s="32">
        <f t="shared" si="1"/>
        <v>71.139140999999995</v>
      </c>
      <c r="F45" s="33">
        <f t="shared" si="2"/>
        <v>60.691673519999995</v>
      </c>
      <c r="G45">
        <v>10.2951</v>
      </c>
      <c r="H45" s="18">
        <v>507.07</v>
      </c>
      <c r="I45" s="34">
        <v>627.86</v>
      </c>
      <c r="J45" s="35">
        <v>502.6</v>
      </c>
      <c r="K45" s="36">
        <v>691</v>
      </c>
      <c r="L45" s="37">
        <v>589.52</v>
      </c>
      <c r="M45" s="38">
        <v>44071</v>
      </c>
    </row>
    <row r="46" spans="1:13" ht="15">
      <c r="A46" t="s">
        <v>44</v>
      </c>
      <c r="B46" s="12">
        <v>52.09</v>
      </c>
      <c r="C46" s="39">
        <f t="shared" si="3"/>
        <v>65.611081760000005</v>
      </c>
      <c r="D46" s="31">
        <f t="shared" si="0"/>
        <v>52.39647294000001</v>
      </c>
      <c r="E46" s="32">
        <f t="shared" si="1"/>
        <v>72.401721000000009</v>
      </c>
      <c r="F46" s="33">
        <f t="shared" si="2"/>
        <v>61.591180770000001</v>
      </c>
      <c r="G46">
        <v>10.357900000000001</v>
      </c>
      <c r="H46" s="18">
        <v>504.38</v>
      </c>
      <c r="I46" s="34">
        <v>633.44000000000005</v>
      </c>
      <c r="J46" s="35">
        <v>505.86</v>
      </c>
      <c r="K46" s="36">
        <v>699</v>
      </c>
      <c r="L46" s="37">
        <v>594.63</v>
      </c>
      <c r="M46" s="38">
        <v>44078</v>
      </c>
    </row>
    <row r="47" spans="1:13" ht="15">
      <c r="A47" t="s">
        <v>45</v>
      </c>
      <c r="B47" s="12">
        <v>51.16</v>
      </c>
      <c r="C47" s="39">
        <f t="shared" si="3"/>
        <v>62.7149091</v>
      </c>
      <c r="D47" s="31">
        <f t="shared" si="0"/>
        <v>53.241210649999999</v>
      </c>
      <c r="E47" s="32">
        <f t="shared" si="1"/>
        <v>72.372129999999999</v>
      </c>
      <c r="F47" s="33">
        <f t="shared" si="2"/>
        <v>61.386704249999994</v>
      </c>
      <c r="G47">
        <v>10.368499999999999</v>
      </c>
      <c r="H47" s="18">
        <v>493.37</v>
      </c>
      <c r="I47" s="34">
        <v>604.86</v>
      </c>
      <c r="J47" s="35">
        <v>513.49</v>
      </c>
      <c r="K47" s="36">
        <v>698</v>
      </c>
      <c r="L47" s="37">
        <v>592.04999999999995</v>
      </c>
      <c r="M47" s="38">
        <v>44085</v>
      </c>
    </row>
    <row r="48" spans="1:13" ht="15">
      <c r="A48" t="s">
        <v>46</v>
      </c>
      <c r="B48" s="12">
        <v>50.91</v>
      </c>
      <c r="C48" s="39">
        <f t="shared" si="3"/>
        <v>66.423384720000001</v>
      </c>
      <c r="D48" s="31">
        <f t="shared" si="0"/>
        <v>52.42724424</v>
      </c>
      <c r="E48" s="32">
        <f t="shared" si="1"/>
        <v>72.020592000000008</v>
      </c>
      <c r="F48" s="33">
        <f t="shared" si="2"/>
        <v>61.488474754038421</v>
      </c>
      <c r="G48">
        <v>10.4076</v>
      </c>
      <c r="H48" s="18">
        <v>489.45</v>
      </c>
      <c r="I48" s="34">
        <v>638.22</v>
      </c>
      <c r="J48" s="35">
        <v>503.74</v>
      </c>
      <c r="K48" s="36">
        <v>692</v>
      </c>
      <c r="L48" s="37">
        <v>590.80359308619097</v>
      </c>
      <c r="M48" s="38">
        <v>44092</v>
      </c>
    </row>
    <row r="49" spans="1:13" ht="15">
      <c r="A49" t="s">
        <v>47</v>
      </c>
      <c r="B49" s="12">
        <v>49.79</v>
      </c>
      <c r="C49" s="39">
        <f t="shared" si="3"/>
        <v>66.237310719999996</v>
      </c>
      <c r="D49" s="31">
        <f t="shared" si="0"/>
        <v>52.322462640000005</v>
      </c>
      <c r="E49" s="32">
        <f t="shared" si="1"/>
        <v>74.342799999999997</v>
      </c>
      <c r="F49" s="33">
        <f t="shared" si="2"/>
        <v>62.424645432178671</v>
      </c>
      <c r="G49">
        <v>10.6204</v>
      </c>
      <c r="H49" s="18">
        <v>474.28</v>
      </c>
      <c r="I49" s="34">
        <v>623.67999999999995</v>
      </c>
      <c r="J49" s="35">
        <v>492.66</v>
      </c>
      <c r="K49" s="36">
        <v>700</v>
      </c>
      <c r="L49" s="37">
        <v>587.780549058215</v>
      </c>
      <c r="M49" s="38">
        <v>44099</v>
      </c>
    </row>
    <row r="50" spans="1:13" ht="15">
      <c r="A50" t="s">
        <v>48</v>
      </c>
      <c r="B50" s="12">
        <v>48.48</v>
      </c>
      <c r="C50" s="39">
        <f t="shared" si="3"/>
        <v>67.33366264</v>
      </c>
      <c r="D50" s="31">
        <f t="shared" si="0"/>
        <v>51.248218560000005</v>
      </c>
      <c r="E50" s="32">
        <f t="shared" si="1"/>
        <v>73.253600000000006</v>
      </c>
      <c r="F50" s="33">
        <f t="shared" si="2"/>
        <v>61.713330927086993</v>
      </c>
      <c r="G50">
        <v>10.4648</v>
      </c>
      <c r="H50" s="18">
        <v>460.74</v>
      </c>
      <c r="I50" s="34">
        <v>643.42999999999995</v>
      </c>
      <c r="J50" s="35">
        <v>489.72</v>
      </c>
      <c r="K50" s="36">
        <v>700</v>
      </c>
      <c r="L50" s="37">
        <v>589.7229849312647</v>
      </c>
      <c r="M50" s="38">
        <v>44106</v>
      </c>
    </row>
    <row r="51" spans="1:13" ht="15">
      <c r="A51" t="s">
        <v>49</v>
      </c>
      <c r="B51" s="12">
        <v>47.6</v>
      </c>
      <c r="C51" s="39">
        <f t="shared" si="3"/>
        <v>65.776881250000002</v>
      </c>
      <c r="D51" s="31">
        <f t="shared" si="0"/>
        <v>50.912608599999999</v>
      </c>
      <c r="E51" s="32">
        <f t="shared" si="1"/>
        <v>73.149101999999999</v>
      </c>
      <c r="F51" s="33">
        <f t="shared" si="2"/>
        <v>61.399039438362649</v>
      </c>
      <c r="G51">
        <v>10.4201</v>
      </c>
      <c r="H51" s="18">
        <v>455.36</v>
      </c>
      <c r="I51" s="34">
        <v>631.25</v>
      </c>
      <c r="J51" s="35">
        <v>488.6</v>
      </c>
      <c r="K51" s="36">
        <v>702</v>
      </c>
      <c r="L51" s="37">
        <v>589.23656623605007</v>
      </c>
      <c r="M51" s="38">
        <v>44113</v>
      </c>
    </row>
    <row r="52" spans="1:13" ht="15">
      <c r="A52" t="s">
        <v>50</v>
      </c>
      <c r="B52" s="12">
        <v>47.19</v>
      </c>
      <c r="C52" s="39">
        <f t="shared" si="3"/>
        <v>65.117022359999993</v>
      </c>
      <c r="D52" s="31">
        <f t="shared" si="0"/>
        <v>50.992633500000004</v>
      </c>
      <c r="E52" s="32">
        <f t="shared" si="1"/>
        <v>72.935547</v>
      </c>
      <c r="F52" s="33">
        <f t="shared" si="2"/>
        <v>61.132551330279966</v>
      </c>
      <c r="G52">
        <v>10.3749</v>
      </c>
      <c r="H52" s="18">
        <v>454.89</v>
      </c>
      <c r="I52" s="34">
        <v>627.64</v>
      </c>
      <c r="J52" s="35">
        <v>491.5</v>
      </c>
      <c r="K52" s="36">
        <v>703</v>
      </c>
      <c r="L52" s="37">
        <v>589.23508978669645</v>
      </c>
      <c r="M52" s="38">
        <v>44120</v>
      </c>
    </row>
    <row r="53" spans="1:13" ht="15">
      <c r="A53" t="s">
        <v>51</v>
      </c>
      <c r="B53" s="12">
        <v>47.41</v>
      </c>
      <c r="C53" s="39">
        <f t="shared" si="3"/>
        <v>67.822037350000002</v>
      </c>
      <c r="D53" s="31">
        <f t="shared" si="0"/>
        <v>50.896299499999998</v>
      </c>
      <c r="E53" s="32">
        <f t="shared" si="1"/>
        <v>72.694205999999994</v>
      </c>
      <c r="F53" s="33">
        <f t="shared" si="2"/>
        <v>61.231047194101656</v>
      </c>
      <c r="G53">
        <v>10.3553</v>
      </c>
      <c r="H53" s="18">
        <v>457.38</v>
      </c>
      <c r="I53" s="34">
        <v>654.95000000000005</v>
      </c>
      <c r="J53" s="35">
        <v>491.5</v>
      </c>
      <c r="K53" s="36">
        <v>702</v>
      </c>
      <c r="L53" s="37">
        <v>591.30152862883415</v>
      </c>
      <c r="M53" s="38">
        <v>44127</v>
      </c>
    </row>
    <row r="54" spans="1:13" ht="15">
      <c r="A54" t="s">
        <v>52</v>
      </c>
      <c r="B54" s="12">
        <v>47.24</v>
      </c>
      <c r="C54" s="39">
        <f t="shared" si="3"/>
        <v>67.563983399999998</v>
      </c>
      <c r="D54" s="31">
        <f t="shared" si="0"/>
        <v>50.977751499999997</v>
      </c>
      <c r="E54" s="32">
        <f t="shared" si="1"/>
        <v>72.914514999999994</v>
      </c>
      <c r="F54" s="33">
        <f t="shared" si="2"/>
        <v>61.377291634297187</v>
      </c>
      <c r="G54">
        <v>10.4015</v>
      </c>
      <c r="H54" s="18">
        <v>455.87</v>
      </c>
      <c r="I54" s="34">
        <v>649.55999999999995</v>
      </c>
      <c r="J54" s="35">
        <v>490.1</v>
      </c>
      <c r="K54" s="36">
        <v>701</v>
      </c>
      <c r="L54" s="37">
        <v>590.08115785508994</v>
      </c>
      <c r="M54" s="38">
        <v>44134</v>
      </c>
    </row>
    <row r="55" spans="1:13" ht="15">
      <c r="A55" t="s">
        <v>53</v>
      </c>
      <c r="B55" s="12">
        <v>45.98</v>
      </c>
      <c r="C55" s="39">
        <f t="shared" si="3"/>
        <v>66.458246400000007</v>
      </c>
      <c r="D55" s="31">
        <f t="shared" si="0"/>
        <v>51.301066320000004</v>
      </c>
      <c r="E55" s="32">
        <f t="shared" si="1"/>
        <v>72.147600000000011</v>
      </c>
      <c r="F55" s="33">
        <f t="shared" si="2"/>
        <v>60.907192896183929</v>
      </c>
      <c r="G55">
        <v>10.306800000000001</v>
      </c>
      <c r="H55" s="18">
        <v>445.17</v>
      </c>
      <c r="I55" s="34">
        <v>644.79999999999995</v>
      </c>
      <c r="J55" s="35">
        <v>497.74</v>
      </c>
      <c r="K55" s="36">
        <v>700</v>
      </c>
      <c r="L55" s="37">
        <v>590.94183350975982</v>
      </c>
      <c r="M55" s="38">
        <v>44141</v>
      </c>
    </row>
    <row r="56" spans="1:13" ht="15">
      <c r="A56" t="s">
        <v>54</v>
      </c>
      <c r="B56" s="12">
        <v>45.47</v>
      </c>
      <c r="C56" s="39">
        <f t="shared" si="3"/>
        <v>63.281272319999992</v>
      </c>
      <c r="D56" s="31">
        <f t="shared" si="0"/>
        <v>52.313049599999999</v>
      </c>
      <c r="E56" s="32">
        <f t="shared" si="1"/>
        <v>72.215807999999996</v>
      </c>
      <c r="F56" s="33">
        <f t="shared" si="2"/>
        <v>60.778296637418229</v>
      </c>
      <c r="G56">
        <v>10.214399999999999</v>
      </c>
      <c r="H56" s="18">
        <v>444.9</v>
      </c>
      <c r="I56" s="34">
        <v>619.53</v>
      </c>
      <c r="J56" s="35">
        <v>512.15</v>
      </c>
      <c r="K56" s="36">
        <v>707</v>
      </c>
      <c r="L56" s="37">
        <v>595.02561714264402</v>
      </c>
      <c r="M56" s="38">
        <v>44148</v>
      </c>
    </row>
    <row r="57" spans="1:13" ht="15">
      <c r="A57" t="s">
        <v>55</v>
      </c>
      <c r="B57" s="12">
        <v>45</v>
      </c>
      <c r="C57" s="39">
        <f t="shared" si="3"/>
        <v>66.109697920000002</v>
      </c>
      <c r="D57" s="31">
        <f t="shared" si="0"/>
        <v>53.315853760000003</v>
      </c>
      <c r="E57" s="32">
        <f t="shared" si="1"/>
        <v>72.608741999999992</v>
      </c>
      <c r="F57" s="33">
        <f t="shared" si="2"/>
        <v>61.34672784</v>
      </c>
      <c r="G57">
        <v>10.212199999999999</v>
      </c>
      <c r="H57" s="18">
        <v>439.96</v>
      </c>
      <c r="I57" s="34">
        <v>647.36</v>
      </c>
      <c r="J57" s="35">
        <v>522.08000000000004</v>
      </c>
      <c r="K57" s="36">
        <v>711</v>
      </c>
      <c r="L57" s="37">
        <v>600.72</v>
      </c>
      <c r="M57" s="38">
        <v>44155</v>
      </c>
    </row>
    <row r="58" spans="1:13" ht="15">
      <c r="A58" t="s">
        <v>56</v>
      </c>
      <c r="B58" s="12">
        <v>44.8</v>
      </c>
      <c r="C58" s="39">
        <f t="shared" si="3"/>
        <v>65.908091560000003</v>
      </c>
      <c r="D58" s="31">
        <f t="shared" si="0"/>
        <v>53.449619339999998</v>
      </c>
      <c r="E58" s="32">
        <f t="shared" si="1"/>
        <v>73.147679999999994</v>
      </c>
      <c r="F58" s="33">
        <f t="shared" si="2"/>
        <v>61.414588939999994</v>
      </c>
      <c r="G58">
        <v>10.1594</v>
      </c>
      <c r="H58" s="18">
        <v>440</v>
      </c>
      <c r="I58" s="34">
        <v>648.74</v>
      </c>
      <c r="J58" s="35">
        <v>526.11</v>
      </c>
      <c r="K58" s="36">
        <v>720</v>
      </c>
      <c r="L58" s="37">
        <v>604.51</v>
      </c>
      <c r="M58" s="38">
        <v>44162</v>
      </c>
    </row>
    <row r="59" spans="1:13" ht="15">
      <c r="A59" t="s">
        <v>57</v>
      </c>
      <c r="B59" s="12">
        <v>45.43</v>
      </c>
      <c r="C59" s="39">
        <f t="shared" si="3"/>
        <v>65.848054739999995</v>
      </c>
      <c r="D59" s="31">
        <f t="shared" si="0"/>
        <v>53.769417479999994</v>
      </c>
      <c r="E59" s="32">
        <f t="shared" si="1"/>
        <v>73.733785999999995</v>
      </c>
      <c r="F59" s="33">
        <f t="shared" si="2"/>
        <v>62.129662979999992</v>
      </c>
      <c r="G59">
        <v>10.226599999999999</v>
      </c>
      <c r="H59" s="18">
        <v>443.76</v>
      </c>
      <c r="I59" s="34">
        <v>643.89</v>
      </c>
      <c r="J59" s="35">
        <v>525.78</v>
      </c>
      <c r="K59" s="36">
        <v>721</v>
      </c>
      <c r="L59" s="37">
        <v>607.53</v>
      </c>
      <c r="M59" s="38">
        <v>44169</v>
      </c>
    </row>
    <row r="60" spans="1:13" ht="15">
      <c r="A60" t="s">
        <v>58</v>
      </c>
      <c r="B60" s="12">
        <v>47.88</v>
      </c>
      <c r="C60" s="39">
        <f t="shared" si="3"/>
        <v>64.977097379999989</v>
      </c>
      <c r="D60" s="31">
        <f t="shared" si="0"/>
        <v>54.683228759999992</v>
      </c>
      <c r="E60" s="32">
        <f t="shared" si="1"/>
        <v>74.142927</v>
      </c>
      <c r="F60" s="33">
        <f t="shared" si="2"/>
        <v>62.796905639999991</v>
      </c>
      <c r="G60">
        <v>10.254899999999999</v>
      </c>
      <c r="H60" s="18">
        <v>467.31</v>
      </c>
      <c r="I60" s="34">
        <v>633.62</v>
      </c>
      <c r="J60" s="35">
        <v>533.24</v>
      </c>
      <c r="K60" s="36">
        <v>723</v>
      </c>
      <c r="L60" s="37">
        <v>612.36</v>
      </c>
      <c r="M60" s="38">
        <v>44176</v>
      </c>
    </row>
    <row r="61" spans="1:13" ht="15">
      <c r="A61" t="s">
        <v>59</v>
      </c>
      <c r="B61" s="12">
        <v>48.42</v>
      </c>
      <c r="C61" s="39">
        <f t="shared" si="3"/>
        <v>61.587158040000006</v>
      </c>
      <c r="D61" s="31">
        <f t="shared" si="0"/>
        <v>54.159988679999991</v>
      </c>
      <c r="E61" s="32">
        <f t="shared" si="1"/>
        <v>73.44104999999999</v>
      </c>
      <c r="F61" s="33">
        <f t="shared" si="2"/>
        <v>61.926506340000003</v>
      </c>
      <c r="G61">
        <v>10.129799999999999</v>
      </c>
      <c r="H61" s="18">
        <v>475.9</v>
      </c>
      <c r="I61" s="34">
        <v>607.98</v>
      </c>
      <c r="J61" s="35">
        <v>534.66</v>
      </c>
      <c r="K61" s="36">
        <v>725</v>
      </c>
      <c r="L61" s="37">
        <v>611.33000000000004</v>
      </c>
      <c r="M61" s="38">
        <v>44183</v>
      </c>
    </row>
    <row r="62" spans="1:13" ht="15">
      <c r="A62" t="s">
        <v>60</v>
      </c>
      <c r="B62" s="12">
        <v>48.24</v>
      </c>
      <c r="C62" s="39">
        <f t="shared" si="3"/>
        <v>66.03682427999999</v>
      </c>
      <c r="D62" s="31">
        <f t="shared" si="0"/>
        <v>54.971505959999995</v>
      </c>
      <c r="E62" s="32">
        <f t="shared" si="1"/>
        <v>73.849720000000005</v>
      </c>
      <c r="F62" s="33">
        <f t="shared" si="2"/>
        <v>62.798564640000002</v>
      </c>
      <c r="G62">
        <v>10.116400000000001</v>
      </c>
      <c r="H62" s="18">
        <v>477.43</v>
      </c>
      <c r="I62" s="34">
        <v>652.77</v>
      </c>
      <c r="J62" s="35">
        <v>543.39</v>
      </c>
      <c r="K62" s="36">
        <v>730</v>
      </c>
      <c r="L62" s="37">
        <v>620.76</v>
      </c>
      <c r="M62" s="38">
        <v>44188</v>
      </c>
    </row>
    <row r="63" spans="1:13" ht="15">
      <c r="A63" s="40" t="s">
        <v>61</v>
      </c>
      <c r="B63" s="41">
        <v>50.06</v>
      </c>
      <c r="C63" s="39">
        <f t="shared" si="3"/>
        <v>66.809600000000003</v>
      </c>
      <c r="D63" s="31">
        <f t="shared" si="0"/>
        <v>55.583660000000002</v>
      </c>
      <c r="E63" s="32">
        <f t="shared" si="1"/>
        <v>72.872249999999994</v>
      </c>
      <c r="F63" s="33">
        <f t="shared" si="2"/>
        <v>62.559722499999992</v>
      </c>
      <c r="G63">
        <v>10.0375</v>
      </c>
      <c r="H63" s="42">
        <v>497.56</v>
      </c>
      <c r="I63" s="43">
        <v>665.6</v>
      </c>
      <c r="J63" s="44">
        <v>553.76</v>
      </c>
      <c r="K63" s="45">
        <v>726</v>
      </c>
      <c r="L63" s="46">
        <v>623.26</v>
      </c>
      <c r="M63" s="47">
        <v>44195</v>
      </c>
    </row>
    <row r="64" spans="1:13" ht="15">
      <c r="A64" t="s">
        <v>62</v>
      </c>
      <c r="B64" s="12">
        <v>56.53</v>
      </c>
      <c r="C64" s="39">
        <f t="shared" si="3"/>
        <v>68.193069879999996</v>
      </c>
      <c r="D64" s="31">
        <f t="shared" si="0"/>
        <v>56.392491479999997</v>
      </c>
      <c r="E64" s="32">
        <f t="shared" si="1"/>
        <v>72.673068000000015</v>
      </c>
      <c r="F64" s="33">
        <f t="shared" si="2"/>
        <v>62.843608360000005</v>
      </c>
      <c r="G64">
        <v>10.051600000000001</v>
      </c>
      <c r="H64" s="18">
        <v>562.04</v>
      </c>
      <c r="I64" s="34">
        <v>678.43</v>
      </c>
      <c r="J64" s="35">
        <v>561.03</v>
      </c>
      <c r="K64" s="36">
        <v>723</v>
      </c>
      <c r="L64" s="37">
        <v>625.21</v>
      </c>
      <c r="M64" s="38">
        <v>44204</v>
      </c>
    </row>
    <row r="65" spans="1:13" ht="15">
      <c r="A65" t="s">
        <v>63</v>
      </c>
      <c r="B65" s="12">
        <v>53.9</v>
      </c>
      <c r="C65" s="39">
        <f t="shared" si="3"/>
        <v>69.80022851999999</v>
      </c>
      <c r="D65" s="31">
        <f t="shared" si="0"/>
        <v>60.429631759999999</v>
      </c>
      <c r="E65" s="32">
        <f t="shared" si="1"/>
        <v>73.504788999999988</v>
      </c>
      <c r="F65" s="33">
        <f t="shared" si="2"/>
        <v>64.423358259999986</v>
      </c>
      <c r="G65">
        <v>10.1107</v>
      </c>
      <c r="H65" s="18">
        <v>533.51</v>
      </c>
      <c r="I65" s="34">
        <v>690.36</v>
      </c>
      <c r="J65" s="35">
        <v>597.67999999999995</v>
      </c>
      <c r="K65" s="36">
        <v>727</v>
      </c>
      <c r="L65" s="37">
        <v>637.17999999999995</v>
      </c>
      <c r="M65" s="38">
        <v>44211</v>
      </c>
    </row>
    <row r="66" spans="1:13" ht="15">
      <c r="A66" t="s">
        <v>64</v>
      </c>
      <c r="B66" s="12">
        <v>61.98</v>
      </c>
      <c r="C66" s="39">
        <f t="shared" si="3"/>
        <v>67.414542539999999</v>
      </c>
      <c r="D66" s="31">
        <f t="shared" si="0"/>
        <v>60.745596560000003</v>
      </c>
      <c r="E66" s="32">
        <f t="shared" si="1"/>
        <v>72.609120000000004</v>
      </c>
      <c r="F66" s="33">
        <f t="shared" si="2"/>
        <v>64.016032339999995</v>
      </c>
      <c r="G66">
        <v>10.0846</v>
      </c>
      <c r="H66" s="18">
        <v>613.11</v>
      </c>
      <c r="I66" s="34">
        <v>668.49</v>
      </c>
      <c r="J66" s="35">
        <v>602.36</v>
      </c>
      <c r="K66" s="36">
        <v>720</v>
      </c>
      <c r="L66" s="37">
        <v>634.79</v>
      </c>
      <c r="M66" s="38">
        <v>44218</v>
      </c>
    </row>
    <row r="67" spans="1:13" ht="15">
      <c r="A67" t="s">
        <v>65</v>
      </c>
      <c r="B67" s="12">
        <v>58.59</v>
      </c>
      <c r="C67" s="39">
        <f t="shared" si="3"/>
        <v>71.404591820000007</v>
      </c>
      <c r="D67" s="31">
        <f t="shared" si="0"/>
        <v>58.688996910000007</v>
      </c>
      <c r="E67" s="32">
        <f t="shared" si="1"/>
        <v>72.706834000000001</v>
      </c>
      <c r="F67" s="33">
        <f t="shared" si="2"/>
        <v>63.619492379999997</v>
      </c>
      <c r="G67">
        <v>10.126300000000001</v>
      </c>
      <c r="H67" s="18">
        <v>580.21</v>
      </c>
      <c r="I67" s="34">
        <v>705.14</v>
      </c>
      <c r="J67" s="35">
        <v>579.57000000000005</v>
      </c>
      <c r="K67" s="36">
        <v>718</v>
      </c>
      <c r="L67" s="37">
        <v>628.26</v>
      </c>
      <c r="M67" s="38">
        <v>44225</v>
      </c>
    </row>
    <row r="68" spans="1:13" ht="15">
      <c r="A68" t="s">
        <v>66</v>
      </c>
      <c r="B68" s="12">
        <v>61.28</v>
      </c>
      <c r="C68" s="39">
        <f t="shared" si="3"/>
        <v>70.301631359999988</v>
      </c>
      <c r="D68" s="31">
        <f t="shared" si="0"/>
        <v>61.08376896</v>
      </c>
      <c r="E68" s="32">
        <f t="shared" si="1"/>
        <v>71.638272000000001</v>
      </c>
      <c r="F68" s="33">
        <f t="shared" si="2"/>
        <v>63.395823359999994</v>
      </c>
      <c r="G68">
        <v>10.118399999999999</v>
      </c>
      <c r="H68" s="18">
        <v>604.64</v>
      </c>
      <c r="I68" s="34">
        <v>694.79</v>
      </c>
      <c r="J68" s="35">
        <v>603.69000000000005</v>
      </c>
      <c r="K68" s="36">
        <v>708</v>
      </c>
      <c r="L68" s="37">
        <v>626.54</v>
      </c>
      <c r="M68" s="38">
        <v>44232</v>
      </c>
    </row>
    <row r="69" spans="1:13" ht="15">
      <c r="A69" t="s">
        <v>67</v>
      </c>
      <c r="B69" s="12">
        <v>60.79</v>
      </c>
      <c r="C69" s="39">
        <f t="shared" si="3"/>
        <v>70.405392660000004</v>
      </c>
      <c r="D69" s="31">
        <f t="shared" si="0"/>
        <v>61.98053101</v>
      </c>
      <c r="E69" s="32">
        <f t="shared" si="1"/>
        <v>70.367029000000002</v>
      </c>
      <c r="F69" s="33">
        <f t="shared" si="2"/>
        <v>63.024426390000009</v>
      </c>
      <c r="G69">
        <v>10.095700000000001</v>
      </c>
      <c r="H69" s="18">
        <v>602.1</v>
      </c>
      <c r="I69" s="34">
        <v>697.38</v>
      </c>
      <c r="J69" s="35">
        <v>613.92999999999995</v>
      </c>
      <c r="K69" s="36">
        <v>697</v>
      </c>
      <c r="L69" s="37">
        <v>624.27</v>
      </c>
      <c r="M69" s="38">
        <v>44239</v>
      </c>
    </row>
    <row r="70" spans="1:13" ht="15">
      <c r="A70" t="s">
        <v>68</v>
      </c>
      <c r="B70" s="12">
        <v>63.09</v>
      </c>
      <c r="C70" s="39">
        <f t="shared" si="3"/>
        <v>71.733563900000007</v>
      </c>
      <c r="D70" s="31">
        <f t="shared" si="0"/>
        <v>62.96486560000001</v>
      </c>
      <c r="E70" s="32">
        <f t="shared" si="1"/>
        <v>69.695009999999996</v>
      </c>
      <c r="F70" s="33">
        <f t="shared" si="2"/>
        <v>63.091583800000009</v>
      </c>
      <c r="G70">
        <v>10.057</v>
      </c>
      <c r="H70" s="18">
        <v>628.15</v>
      </c>
      <c r="I70" s="34">
        <v>713.27</v>
      </c>
      <c r="J70" s="35">
        <v>626.08000000000004</v>
      </c>
      <c r="K70" s="36">
        <v>693</v>
      </c>
      <c r="L70" s="37">
        <v>627.34</v>
      </c>
      <c r="M70" s="38">
        <v>44246</v>
      </c>
    </row>
    <row r="71" spans="1:13" ht="15">
      <c r="A71" t="s">
        <v>69</v>
      </c>
      <c r="B71" s="12">
        <v>63.15</v>
      </c>
      <c r="C71" s="39">
        <f t="shared" si="3"/>
        <v>72.458277710000004</v>
      </c>
      <c r="D71" s="31">
        <f t="shared" si="0"/>
        <v>66.237872480000007</v>
      </c>
      <c r="E71" s="32">
        <f t="shared" si="1"/>
        <v>70.192914999999999</v>
      </c>
      <c r="F71" s="33">
        <f t="shared" si="2"/>
        <v>64.452245520000005</v>
      </c>
      <c r="G71">
        <v>10.0997</v>
      </c>
      <c r="H71" s="18">
        <v>626.37</v>
      </c>
      <c r="I71" s="34">
        <v>717.43</v>
      </c>
      <c r="J71" s="35">
        <v>655.84</v>
      </c>
      <c r="K71" s="36">
        <v>695</v>
      </c>
      <c r="L71" s="37">
        <v>638.16</v>
      </c>
      <c r="M71" s="38">
        <v>44253</v>
      </c>
    </row>
    <row r="72" spans="1:13" ht="15">
      <c r="A72" t="s">
        <v>70</v>
      </c>
      <c r="B72" s="12">
        <v>63.87</v>
      </c>
      <c r="C72" s="39">
        <f t="shared" si="3"/>
        <v>73.175875720000008</v>
      </c>
      <c r="D72" s="31">
        <f t="shared" si="0"/>
        <v>69.406999380000016</v>
      </c>
      <c r="E72" s="32">
        <f t="shared" si="1"/>
        <v>71.181966000000003</v>
      </c>
      <c r="F72" s="33">
        <f t="shared" si="2"/>
        <v>65.591279400000005</v>
      </c>
      <c r="G72">
        <v>10.183400000000001</v>
      </c>
      <c r="H72" s="18">
        <v>628.65</v>
      </c>
      <c r="I72" s="34">
        <v>718.58</v>
      </c>
      <c r="J72" s="35">
        <v>681.57</v>
      </c>
      <c r="K72" s="36">
        <v>699</v>
      </c>
      <c r="L72" s="37">
        <v>644.1</v>
      </c>
      <c r="M72" s="38">
        <v>44260</v>
      </c>
    </row>
    <row r="73" spans="1:13" ht="15">
      <c r="A73" t="s">
        <v>71</v>
      </c>
      <c r="B73" s="12">
        <v>63.22</v>
      </c>
      <c r="C73" s="39">
        <f t="shared" si="3"/>
        <v>71.909517419999986</v>
      </c>
      <c r="D73" s="31">
        <f t="shared" si="0"/>
        <v>70.081910999999991</v>
      </c>
      <c r="E73" s="32">
        <f t="shared" si="1"/>
        <v>71.704646999999994</v>
      </c>
      <c r="F73" s="33">
        <f t="shared" si="2"/>
        <v>66.082880970000005</v>
      </c>
      <c r="G73">
        <v>10.142099999999999</v>
      </c>
      <c r="H73" s="18">
        <v>622.94000000000005</v>
      </c>
      <c r="I73" s="34">
        <v>709.02</v>
      </c>
      <c r="J73" s="35">
        <v>691</v>
      </c>
      <c r="K73" s="36">
        <v>707</v>
      </c>
      <c r="L73" s="37">
        <v>651.57000000000005</v>
      </c>
      <c r="M73" s="38">
        <v>44267</v>
      </c>
    </row>
    <row r="74" spans="1:13" ht="15">
      <c r="A74" t="s">
        <v>72</v>
      </c>
      <c r="B74" s="12">
        <v>65.040000000000006</v>
      </c>
      <c r="C74" s="39">
        <f t="shared" si="3"/>
        <v>72.378871350000011</v>
      </c>
      <c r="D74" s="31">
        <f t="shared" si="0"/>
        <v>73.769271000000003</v>
      </c>
      <c r="E74" s="32">
        <f t="shared" si="1"/>
        <v>73.830120000000008</v>
      </c>
      <c r="F74" s="33">
        <f t="shared" si="2"/>
        <v>68.12654040000001</v>
      </c>
      <c r="G74">
        <v>10.141500000000001</v>
      </c>
      <c r="H74" s="18">
        <v>640.29999999999995</v>
      </c>
      <c r="I74" s="34">
        <v>713.69</v>
      </c>
      <c r="J74" s="35">
        <v>727.4</v>
      </c>
      <c r="K74" s="36">
        <v>728</v>
      </c>
      <c r="L74" s="37">
        <v>671.76</v>
      </c>
      <c r="M74" s="38">
        <v>44274</v>
      </c>
    </row>
    <row r="75" spans="1:13" ht="15">
      <c r="A75" t="s">
        <v>73</v>
      </c>
      <c r="B75" s="12">
        <v>67.37</v>
      </c>
      <c r="C75" s="39">
        <f t="shared" si="3"/>
        <v>74.819392129999983</v>
      </c>
      <c r="D75" s="31">
        <f t="shared" ref="D75:D138" si="4">J75/100*G75</f>
        <v>73.767147339999994</v>
      </c>
      <c r="E75" s="32">
        <f t="shared" ref="E75:E138" si="5">K75/100*G75</f>
        <v>76.39725</v>
      </c>
      <c r="F75" s="33">
        <f t="shared" ref="F75:F138" si="6">L75/100*$G75</f>
        <v>69.389075599999998</v>
      </c>
      <c r="G75">
        <v>10.186299999999999</v>
      </c>
      <c r="H75" s="18">
        <v>661.87</v>
      </c>
      <c r="I75" s="34">
        <v>734.51</v>
      </c>
      <c r="J75" s="35">
        <v>724.18</v>
      </c>
      <c r="K75" s="36">
        <v>750</v>
      </c>
      <c r="L75" s="37">
        <v>681.2</v>
      </c>
      <c r="M75" s="38">
        <v>44281</v>
      </c>
    </row>
    <row r="76" spans="1:13" ht="15">
      <c r="A76" t="s">
        <v>74</v>
      </c>
      <c r="B76" s="12">
        <v>69.010000000000005</v>
      </c>
      <c r="C76" s="39">
        <f t="shared" ref="C76:C139" si="7">I76/100*G76</f>
        <v>78.55096666</v>
      </c>
      <c r="D76" s="31">
        <f t="shared" si="4"/>
        <v>74.263252380000011</v>
      </c>
      <c r="E76" s="32">
        <f t="shared" si="5"/>
        <v>78.508890000000008</v>
      </c>
      <c r="F76" s="33">
        <f t="shared" si="6"/>
        <v>70.704182700000018</v>
      </c>
      <c r="G76">
        <v>10.262600000000001</v>
      </c>
      <c r="H76" s="18">
        <v>673.53</v>
      </c>
      <c r="I76" s="34">
        <v>765.41</v>
      </c>
      <c r="J76" s="35">
        <v>723.63</v>
      </c>
      <c r="K76" s="36">
        <v>765</v>
      </c>
      <c r="L76" s="37">
        <v>688.95</v>
      </c>
      <c r="M76" s="38">
        <v>44287</v>
      </c>
    </row>
    <row r="77" spans="1:13" ht="15">
      <c r="A77" t="s">
        <v>75</v>
      </c>
      <c r="B77" s="12">
        <v>67.680000000000007</v>
      </c>
      <c r="C77" s="39">
        <f t="shared" si="7"/>
        <v>78.568756000000008</v>
      </c>
      <c r="D77" s="31">
        <f t="shared" si="4"/>
        <v>77.127650320000001</v>
      </c>
      <c r="E77" s="32">
        <f t="shared" si="5"/>
        <v>76.635069000000001</v>
      </c>
      <c r="F77" s="33">
        <f t="shared" si="6"/>
        <v>70.631479730000009</v>
      </c>
      <c r="G77">
        <v>10.177300000000001</v>
      </c>
      <c r="H77" s="18">
        <v>661.68</v>
      </c>
      <c r="I77" s="34">
        <v>772</v>
      </c>
      <c r="J77" s="35">
        <v>757.84</v>
      </c>
      <c r="K77" s="36">
        <v>753</v>
      </c>
      <c r="L77" s="37">
        <v>694.01</v>
      </c>
      <c r="M77" s="38">
        <v>44295</v>
      </c>
    </row>
    <row r="78" spans="1:13" ht="15">
      <c r="A78" t="s">
        <v>76</v>
      </c>
      <c r="B78" s="12">
        <v>70.22</v>
      </c>
      <c r="C78" s="39">
        <f t="shared" si="7"/>
        <v>76.377105599999993</v>
      </c>
      <c r="D78" s="31">
        <f t="shared" si="4"/>
        <v>78.751005000000006</v>
      </c>
      <c r="E78" s="32">
        <f t="shared" si="5"/>
        <v>76.401359999999997</v>
      </c>
      <c r="F78" s="33">
        <f t="shared" si="6"/>
        <v>70.9269398</v>
      </c>
      <c r="G78">
        <v>10.106</v>
      </c>
      <c r="H78" s="18">
        <v>691.68</v>
      </c>
      <c r="I78" s="34">
        <v>755.76</v>
      </c>
      <c r="J78" s="35">
        <v>779.25</v>
      </c>
      <c r="K78" s="36">
        <v>756</v>
      </c>
      <c r="L78" s="37">
        <v>701.83</v>
      </c>
      <c r="M78" s="38">
        <v>44302</v>
      </c>
    </row>
    <row r="79" spans="1:13" ht="15">
      <c r="A79" t="s">
        <v>77</v>
      </c>
      <c r="B79" s="12">
        <v>72.25</v>
      </c>
      <c r="C79" s="39">
        <f t="shared" si="7"/>
        <v>75.318755560000014</v>
      </c>
      <c r="D79" s="31">
        <f t="shared" si="4"/>
        <v>77.666263700000002</v>
      </c>
      <c r="E79" s="32">
        <f t="shared" si="5"/>
        <v>76.359842</v>
      </c>
      <c r="F79" s="33">
        <f t="shared" si="6"/>
        <v>70.829323470000006</v>
      </c>
      <c r="G79">
        <v>10.1273</v>
      </c>
      <c r="H79" s="18">
        <v>713.44</v>
      </c>
      <c r="I79" s="34">
        <v>743.72</v>
      </c>
      <c r="J79" s="35">
        <v>766.9</v>
      </c>
      <c r="K79" s="36">
        <v>754</v>
      </c>
      <c r="L79" s="37">
        <v>699.39</v>
      </c>
      <c r="M79" s="38">
        <v>44309</v>
      </c>
    </row>
    <row r="80" spans="1:13" ht="15">
      <c r="A80" t="s">
        <v>78</v>
      </c>
      <c r="B80" s="12">
        <v>71.900000000000006</v>
      </c>
      <c r="C80" s="39">
        <f t="shared" si="7"/>
        <v>82.018608579999992</v>
      </c>
      <c r="D80" s="31">
        <f t="shared" si="4"/>
        <v>74.178064519999992</v>
      </c>
      <c r="E80" s="32">
        <f t="shared" si="5"/>
        <v>75.938456000000002</v>
      </c>
      <c r="F80" s="33">
        <f t="shared" si="6"/>
        <v>70.373019959999993</v>
      </c>
      <c r="G80">
        <v>10.152200000000001</v>
      </c>
      <c r="H80" s="18">
        <v>709.24</v>
      </c>
      <c r="I80" s="34">
        <v>807.89</v>
      </c>
      <c r="J80" s="35">
        <v>730.66</v>
      </c>
      <c r="K80" s="36">
        <v>748</v>
      </c>
      <c r="L80" s="37">
        <v>693.18</v>
      </c>
      <c r="M80" s="38">
        <v>44316</v>
      </c>
    </row>
    <row r="81" spans="1:13" ht="15">
      <c r="A81" t="s">
        <v>79</v>
      </c>
      <c r="B81" s="12">
        <v>71.81</v>
      </c>
      <c r="C81" s="39">
        <f t="shared" si="7"/>
        <v>80.079077100000006</v>
      </c>
      <c r="D81" s="31">
        <f t="shared" si="4"/>
        <v>75.723311399999986</v>
      </c>
      <c r="E81" s="32">
        <f t="shared" si="5"/>
        <v>75.337485999999998</v>
      </c>
      <c r="F81" s="33">
        <f t="shared" si="6"/>
        <v>70.643615409999995</v>
      </c>
      <c r="G81">
        <v>10.1533</v>
      </c>
      <c r="H81" s="18">
        <v>706.47</v>
      </c>
      <c r="I81" s="34">
        <v>788.7</v>
      </c>
      <c r="J81" s="35">
        <v>745.8</v>
      </c>
      <c r="K81" s="36">
        <v>742</v>
      </c>
      <c r="L81" s="37">
        <v>695.77</v>
      </c>
      <c r="M81" s="38">
        <v>44323</v>
      </c>
    </row>
    <row r="82" spans="1:13" ht="15">
      <c r="A82" t="s">
        <v>80</v>
      </c>
      <c r="B82" s="12">
        <v>73.17</v>
      </c>
      <c r="C82" s="39">
        <f t="shared" si="7"/>
        <v>80.365625439999988</v>
      </c>
      <c r="D82" s="31">
        <f t="shared" si="4"/>
        <v>76.925385639999988</v>
      </c>
      <c r="E82" s="32">
        <f t="shared" si="5"/>
        <v>75.807053999999994</v>
      </c>
      <c r="F82" s="33">
        <f t="shared" si="6"/>
        <v>70.449819219999995</v>
      </c>
      <c r="G82">
        <v>10.148199999999999</v>
      </c>
      <c r="H82" s="18">
        <v>722.48</v>
      </c>
      <c r="I82" s="34">
        <v>791.92</v>
      </c>
      <c r="J82" s="35">
        <v>758.02</v>
      </c>
      <c r="K82" s="36">
        <v>747</v>
      </c>
      <c r="L82" s="37">
        <v>694.21</v>
      </c>
      <c r="M82" s="38">
        <v>44330</v>
      </c>
    </row>
    <row r="83" spans="1:13" ht="15">
      <c r="A83" t="s">
        <v>81</v>
      </c>
      <c r="B83" s="12">
        <v>73.69</v>
      </c>
      <c r="C83" s="39">
        <f t="shared" si="7"/>
        <v>78.181072829999991</v>
      </c>
      <c r="D83" s="31">
        <f t="shared" si="4"/>
        <v>77.825847329999988</v>
      </c>
      <c r="E83" s="32">
        <f t="shared" si="5"/>
        <v>74.901833999999994</v>
      </c>
      <c r="F83" s="33">
        <f t="shared" si="6"/>
        <v>70.169215410000007</v>
      </c>
      <c r="G83">
        <v>10.1493</v>
      </c>
      <c r="H83" s="18">
        <v>726.45</v>
      </c>
      <c r="I83" s="34">
        <v>770.31</v>
      </c>
      <c r="J83" s="35">
        <v>766.81</v>
      </c>
      <c r="K83" s="36">
        <v>738</v>
      </c>
      <c r="L83" s="37">
        <v>691.37</v>
      </c>
      <c r="M83" s="38">
        <v>44337</v>
      </c>
    </row>
    <row r="84" spans="1:13" ht="15">
      <c r="A84" t="s">
        <v>82</v>
      </c>
      <c r="B84" s="12">
        <v>73.34</v>
      </c>
      <c r="C84" s="39">
        <f t="shared" si="7"/>
        <v>78.171145600000003</v>
      </c>
      <c r="D84" s="31">
        <f t="shared" si="4"/>
        <v>76.920326180000004</v>
      </c>
      <c r="E84" s="32">
        <f t="shared" si="5"/>
        <v>74.096352999999993</v>
      </c>
      <c r="F84" s="33">
        <f t="shared" si="6"/>
        <v>69.753962079999994</v>
      </c>
      <c r="G84">
        <v>10.1363</v>
      </c>
      <c r="H84" s="18">
        <v>723.55</v>
      </c>
      <c r="I84" s="34">
        <v>771.2</v>
      </c>
      <c r="J84" s="35">
        <v>758.86</v>
      </c>
      <c r="K84" s="36">
        <v>731</v>
      </c>
      <c r="L84" s="37">
        <v>688.16</v>
      </c>
      <c r="M84" s="38">
        <v>44344</v>
      </c>
    </row>
    <row r="85" spans="1:13" ht="15">
      <c r="A85" t="s">
        <v>83</v>
      </c>
      <c r="B85" s="12">
        <v>74.400000000000006</v>
      </c>
      <c r="C85" s="39">
        <f t="shared" si="7"/>
        <v>78.207624640000006</v>
      </c>
      <c r="D85" s="31"/>
      <c r="E85" s="32">
        <f t="shared" si="5"/>
        <v>73.349958000000001</v>
      </c>
      <c r="F85" s="33">
        <f t="shared" si="6"/>
        <v>69.447053210000007</v>
      </c>
      <c r="G85">
        <v>10.103300000000001</v>
      </c>
      <c r="H85" s="18">
        <v>736.05</v>
      </c>
      <c r="I85" s="34">
        <v>774.08</v>
      </c>
      <c r="J85" s="35"/>
      <c r="K85" s="36">
        <v>726</v>
      </c>
      <c r="L85" s="37">
        <v>687.37</v>
      </c>
      <c r="M85" s="38">
        <v>44351</v>
      </c>
    </row>
    <row r="86" spans="1:13" ht="15">
      <c r="A86" t="s">
        <v>84</v>
      </c>
      <c r="B86" s="12">
        <v>72.83</v>
      </c>
      <c r="C86" s="39">
        <f t="shared" si="7"/>
        <v>78.671417660000003</v>
      </c>
      <c r="D86" s="31">
        <f t="shared" si="4"/>
        <v>72.457132990000005</v>
      </c>
      <c r="E86" s="32">
        <f t="shared" si="5"/>
        <v>72.217079000000012</v>
      </c>
      <c r="F86" s="33">
        <f t="shared" si="6"/>
        <v>68.232584530000011</v>
      </c>
      <c r="G86">
        <v>10.0441</v>
      </c>
      <c r="H86" s="18">
        <v>723.18</v>
      </c>
      <c r="I86" s="34">
        <v>783.26</v>
      </c>
      <c r="J86" s="35">
        <v>721.39</v>
      </c>
      <c r="K86" s="36">
        <v>719</v>
      </c>
      <c r="L86" s="37">
        <v>679.33</v>
      </c>
      <c r="M86" s="38">
        <v>44358</v>
      </c>
    </row>
    <row r="87" spans="1:13" ht="15">
      <c r="A87" t="s">
        <v>85</v>
      </c>
      <c r="B87" s="12">
        <v>74.19</v>
      </c>
      <c r="C87" s="39">
        <f t="shared" si="7"/>
        <v>79.169393799999995</v>
      </c>
      <c r="D87" s="31">
        <f t="shared" si="4"/>
        <v>71.686454699999999</v>
      </c>
      <c r="E87" s="32">
        <f t="shared" si="5"/>
        <v>72.231501999999992</v>
      </c>
      <c r="F87" s="33">
        <f t="shared" si="6"/>
        <v>68.557781320000004</v>
      </c>
      <c r="G87">
        <v>10.187799999999999</v>
      </c>
      <c r="H87" s="18">
        <v>731.15</v>
      </c>
      <c r="I87" s="34">
        <v>777.1</v>
      </c>
      <c r="J87" s="35">
        <v>703.65</v>
      </c>
      <c r="K87" s="36">
        <v>709</v>
      </c>
      <c r="L87" s="37">
        <v>672.94</v>
      </c>
      <c r="M87" s="38">
        <v>44365</v>
      </c>
    </row>
    <row r="88" spans="1:13" ht="15">
      <c r="A88" t="s">
        <v>86</v>
      </c>
      <c r="B88" s="12">
        <v>71.83</v>
      </c>
      <c r="C88" s="39">
        <f t="shared" si="7"/>
        <v>78.479608349999992</v>
      </c>
      <c r="D88" s="31">
        <f t="shared" si="4"/>
        <v>67.23428595</v>
      </c>
      <c r="E88" s="32">
        <f t="shared" si="5"/>
        <v>71.395662000000002</v>
      </c>
      <c r="F88" s="33">
        <f t="shared" si="6"/>
        <v>67.103832119999993</v>
      </c>
      <c r="G88">
        <v>10.1127</v>
      </c>
      <c r="H88" s="18">
        <v>707.5</v>
      </c>
      <c r="I88" s="34">
        <v>776.05</v>
      </c>
      <c r="J88" s="35">
        <v>664.85</v>
      </c>
      <c r="K88" s="36">
        <v>706</v>
      </c>
      <c r="L88" s="37">
        <v>663.56</v>
      </c>
      <c r="M88" s="38">
        <v>44371</v>
      </c>
    </row>
    <row r="89" spans="1:13" ht="15">
      <c r="A89" t="s">
        <v>87</v>
      </c>
      <c r="B89" s="12">
        <v>74.53</v>
      </c>
      <c r="C89" s="39">
        <f t="shared" si="7"/>
        <v>78.249630359999998</v>
      </c>
      <c r="D89" s="31"/>
      <c r="E89" s="32">
        <f t="shared" si="5"/>
        <v>70.973338000000012</v>
      </c>
      <c r="F89" s="33">
        <f t="shared" si="6"/>
        <v>67.21419143</v>
      </c>
      <c r="G89">
        <v>10.168100000000001</v>
      </c>
      <c r="H89" s="18">
        <v>734.91</v>
      </c>
      <c r="I89" s="34">
        <v>769.56</v>
      </c>
      <c r="J89" s="35"/>
      <c r="K89" s="36">
        <v>698</v>
      </c>
      <c r="L89" s="37">
        <v>661.03</v>
      </c>
      <c r="M89" s="38">
        <v>44379</v>
      </c>
    </row>
    <row r="90" spans="1:13" ht="15">
      <c r="A90" t="s">
        <v>88</v>
      </c>
      <c r="B90" s="12">
        <v>73.12</v>
      </c>
      <c r="C90" s="39">
        <f t="shared" si="7"/>
        <v>76.975196199999999</v>
      </c>
      <c r="D90" s="31"/>
      <c r="E90" s="32">
        <f t="shared" si="5"/>
        <v>71.449560000000005</v>
      </c>
      <c r="F90" s="33">
        <f t="shared" si="6"/>
        <v>67.979879800000006</v>
      </c>
      <c r="G90">
        <v>10.178000000000001</v>
      </c>
      <c r="H90" s="18">
        <v>718.94</v>
      </c>
      <c r="I90" s="34">
        <v>756.29</v>
      </c>
      <c r="J90" s="35"/>
      <c r="K90" s="36">
        <v>702</v>
      </c>
      <c r="L90" s="37">
        <v>667.91</v>
      </c>
      <c r="M90" s="38">
        <v>44386</v>
      </c>
    </row>
    <row r="91" spans="1:13" ht="15">
      <c r="A91" t="s">
        <v>89</v>
      </c>
      <c r="B91" s="12">
        <v>72.22</v>
      </c>
      <c r="C91" s="39">
        <f t="shared" si="7"/>
        <v>78.069597320000014</v>
      </c>
      <c r="D91" s="31">
        <f t="shared" si="4"/>
        <v>64.854336759999995</v>
      </c>
      <c r="E91" s="32">
        <f t="shared" si="5"/>
        <v>71.597172000000015</v>
      </c>
      <c r="F91" s="33">
        <f t="shared" si="6"/>
        <v>67.333094360000004</v>
      </c>
      <c r="G91">
        <v>10.242800000000001</v>
      </c>
      <c r="H91" s="18">
        <v>707.13</v>
      </c>
      <c r="I91" s="34">
        <v>762.19</v>
      </c>
      <c r="J91" s="35">
        <v>633.16999999999996</v>
      </c>
      <c r="K91" s="36">
        <v>699</v>
      </c>
      <c r="L91" s="37">
        <v>657.37</v>
      </c>
      <c r="M91" s="38">
        <v>44393</v>
      </c>
    </row>
    <row r="92" spans="1:13" ht="15">
      <c r="A92" t="s">
        <v>90</v>
      </c>
      <c r="B92" s="12">
        <v>71.239999999999995</v>
      </c>
      <c r="C92" s="39">
        <f t="shared" si="7"/>
        <v>78.183040099999999</v>
      </c>
      <c r="D92" s="31">
        <f t="shared" si="4"/>
        <v>63.0179483</v>
      </c>
      <c r="E92" s="32">
        <f t="shared" si="5"/>
        <v>72.273219999999995</v>
      </c>
      <c r="F92" s="33">
        <f t="shared" si="6"/>
        <v>66.625467100000009</v>
      </c>
      <c r="G92">
        <v>10.237</v>
      </c>
      <c r="H92" s="18">
        <v>696.09</v>
      </c>
      <c r="I92" s="34">
        <v>763.73</v>
      </c>
      <c r="J92" s="35">
        <v>615.59</v>
      </c>
      <c r="K92" s="36">
        <v>706</v>
      </c>
      <c r="L92" s="37">
        <v>650.83000000000004</v>
      </c>
      <c r="M92" s="38">
        <v>44400</v>
      </c>
    </row>
    <row r="93" spans="1:13" ht="15">
      <c r="A93" t="s">
        <v>91</v>
      </c>
      <c r="B93" s="12">
        <v>71.459999999999994</v>
      </c>
      <c r="C93" s="39">
        <f t="shared" si="7"/>
        <v>74.753674119999999</v>
      </c>
      <c r="D93" s="31">
        <f t="shared" si="4"/>
        <v>61.642619459999992</v>
      </c>
      <c r="E93" s="32">
        <f t="shared" si="5"/>
        <v>71.453771999999987</v>
      </c>
      <c r="F93" s="33">
        <f t="shared" si="6"/>
        <v>65.627541359999995</v>
      </c>
      <c r="G93">
        <v>10.178599999999999</v>
      </c>
      <c r="H93" s="18">
        <v>701.39</v>
      </c>
      <c r="I93" s="34">
        <v>734.42</v>
      </c>
      <c r="J93" s="35">
        <v>605.61</v>
      </c>
      <c r="K93" s="36">
        <v>702</v>
      </c>
      <c r="L93" s="37">
        <v>644.76</v>
      </c>
      <c r="M93" s="38">
        <v>44407</v>
      </c>
    </row>
    <row r="94" spans="1:13" ht="15">
      <c r="A94" t="s">
        <v>92</v>
      </c>
      <c r="B94" s="12">
        <v>70.22</v>
      </c>
      <c r="C94" s="39">
        <f t="shared" si="7"/>
        <v>76.974478099999985</v>
      </c>
      <c r="D94" s="31"/>
      <c r="E94" s="32">
        <f t="shared" si="5"/>
        <v>71.758719999999997</v>
      </c>
      <c r="F94" s="33">
        <f t="shared" si="6"/>
        <v>66.002732899999998</v>
      </c>
      <c r="G94">
        <v>10.193</v>
      </c>
      <c r="H94" s="18">
        <v>689.26</v>
      </c>
      <c r="I94" s="34">
        <v>755.17</v>
      </c>
      <c r="J94" s="35"/>
      <c r="K94" s="36">
        <v>704</v>
      </c>
      <c r="L94" s="37">
        <v>647.53</v>
      </c>
      <c r="M94" s="38">
        <v>44414</v>
      </c>
    </row>
    <row r="95" spans="1:13" ht="15">
      <c r="A95" t="s">
        <v>93</v>
      </c>
      <c r="B95" s="12">
        <v>70.37</v>
      </c>
      <c r="C95" s="39">
        <f t="shared" si="7"/>
        <v>75.073544699999999</v>
      </c>
      <c r="D95" s="31">
        <f t="shared" si="4"/>
        <v>60.507233849999999</v>
      </c>
      <c r="E95" s="32">
        <f t="shared" si="5"/>
        <v>72.082184999999996</v>
      </c>
      <c r="F95" s="33">
        <f t="shared" si="6"/>
        <v>65.5407522</v>
      </c>
      <c r="G95">
        <v>10.195499999999999</v>
      </c>
      <c r="H95" s="18">
        <v>689.73</v>
      </c>
      <c r="I95" s="34">
        <v>736.34</v>
      </c>
      <c r="J95" s="35">
        <v>593.47</v>
      </c>
      <c r="K95" s="36">
        <v>707</v>
      </c>
      <c r="L95" s="37">
        <v>642.84</v>
      </c>
      <c r="M95" s="38">
        <v>44421</v>
      </c>
    </row>
    <row r="96" spans="1:13" ht="15">
      <c r="A96" t="s">
        <v>94</v>
      </c>
      <c r="B96" s="12">
        <v>67.92</v>
      </c>
      <c r="C96" s="39">
        <f t="shared" si="7"/>
        <v>78.406574820000017</v>
      </c>
      <c r="D96" s="31">
        <f t="shared" si="4"/>
        <v>61.887018620000006</v>
      </c>
      <c r="E96" s="32">
        <f t="shared" si="5"/>
        <v>72.550015999999999</v>
      </c>
      <c r="F96" s="33">
        <f t="shared" si="6"/>
        <v>66.792389020000002</v>
      </c>
      <c r="G96">
        <v>10.305400000000001</v>
      </c>
      <c r="H96" s="18">
        <v>662.63</v>
      </c>
      <c r="I96" s="34">
        <v>760.83</v>
      </c>
      <c r="J96" s="35">
        <v>600.53</v>
      </c>
      <c r="K96" s="36">
        <v>704</v>
      </c>
      <c r="L96" s="37">
        <v>648.13</v>
      </c>
      <c r="M96" s="38">
        <v>44428</v>
      </c>
    </row>
    <row r="97" spans="1:13" ht="15">
      <c r="A97" t="s">
        <v>95</v>
      </c>
      <c r="B97" s="12">
        <v>65.790000000000006</v>
      </c>
      <c r="C97" s="39">
        <f t="shared" si="7"/>
        <v>79.291235760000006</v>
      </c>
      <c r="D97" s="31">
        <f t="shared" si="4"/>
        <v>62.506690559999996</v>
      </c>
      <c r="E97" s="32">
        <f t="shared" si="5"/>
        <v>73.505967999999996</v>
      </c>
      <c r="F97" s="33">
        <f t="shared" si="6"/>
        <v>67.105420480000006</v>
      </c>
      <c r="G97">
        <v>10.2376</v>
      </c>
      <c r="H97" s="18">
        <v>642.04999999999995</v>
      </c>
      <c r="I97" s="34">
        <v>774.51</v>
      </c>
      <c r="J97" s="35">
        <v>610.55999999999995</v>
      </c>
      <c r="K97" s="36">
        <v>718</v>
      </c>
      <c r="L97" s="37">
        <v>655.48</v>
      </c>
      <c r="M97" s="38">
        <v>44435</v>
      </c>
    </row>
    <row r="98" spans="1:13" ht="15">
      <c r="A98" t="s">
        <v>96</v>
      </c>
      <c r="B98" s="12">
        <v>64.45</v>
      </c>
      <c r="C98" s="39">
        <f t="shared" si="7"/>
        <v>77.562265279999991</v>
      </c>
      <c r="D98" s="31">
        <f t="shared" si="4"/>
        <v>62.577906120000002</v>
      </c>
      <c r="E98" s="32">
        <f t="shared" si="5"/>
        <v>73.741925000000009</v>
      </c>
      <c r="F98" s="33">
        <f t="shared" si="6"/>
        <v>66.913931310000009</v>
      </c>
      <c r="G98">
        <v>10.1713</v>
      </c>
      <c r="H98" s="18">
        <v>632.66</v>
      </c>
      <c r="I98" s="34">
        <v>762.56</v>
      </c>
      <c r="J98" s="35">
        <v>615.24</v>
      </c>
      <c r="K98" s="36">
        <v>725</v>
      </c>
      <c r="L98" s="37">
        <v>657.87</v>
      </c>
      <c r="M98" s="38">
        <v>44442</v>
      </c>
    </row>
    <row r="99" spans="1:13" ht="15">
      <c r="A99" t="s">
        <v>97</v>
      </c>
      <c r="B99" s="12">
        <v>63.58</v>
      </c>
      <c r="C99" s="39">
        <f t="shared" si="7"/>
        <v>76.473106200000004</v>
      </c>
      <c r="D99" s="31">
        <f t="shared" si="4"/>
        <v>61.787566399999989</v>
      </c>
      <c r="E99" s="32">
        <f t="shared" si="5"/>
        <v>74.201264999999992</v>
      </c>
      <c r="F99" s="33">
        <f t="shared" si="6"/>
        <v>66.956208700000005</v>
      </c>
      <c r="G99">
        <v>10.1785</v>
      </c>
      <c r="H99" s="18">
        <v>624.94000000000005</v>
      </c>
      <c r="I99" s="34">
        <v>751.32</v>
      </c>
      <c r="J99" s="35">
        <v>607.04</v>
      </c>
      <c r="K99" s="36">
        <v>729</v>
      </c>
      <c r="L99" s="37">
        <v>657.82</v>
      </c>
      <c r="M99" s="38">
        <v>44449</v>
      </c>
    </row>
    <row r="100" spans="1:13" ht="15">
      <c r="A100" t="s">
        <v>98</v>
      </c>
      <c r="B100" s="12">
        <v>61.55</v>
      </c>
      <c r="C100" s="39">
        <f t="shared" si="7"/>
        <v>76.420926600000001</v>
      </c>
      <c r="D100" s="31">
        <f t="shared" si="4"/>
        <v>59.666035279999996</v>
      </c>
      <c r="E100" s="32">
        <f t="shared" si="5"/>
        <v>74.651008000000004</v>
      </c>
      <c r="F100" s="33">
        <f t="shared" si="6"/>
        <v>66.489096840000002</v>
      </c>
      <c r="G100">
        <v>10.142799999999999</v>
      </c>
      <c r="H100" s="18">
        <v>605.86</v>
      </c>
      <c r="I100" s="34">
        <v>753.45</v>
      </c>
      <c r="J100" s="35">
        <v>588.26</v>
      </c>
      <c r="K100" s="36">
        <v>736</v>
      </c>
      <c r="L100" s="37">
        <v>655.53</v>
      </c>
      <c r="M100" s="38">
        <v>44456</v>
      </c>
    </row>
    <row r="101" spans="1:13" ht="15">
      <c r="A101" t="s">
        <v>99</v>
      </c>
      <c r="B101" s="12">
        <v>62.26</v>
      </c>
      <c r="C101" s="39">
        <f t="shared" si="7"/>
        <v>73.292111880000007</v>
      </c>
      <c r="D101" s="31">
        <f t="shared" si="4"/>
        <v>60.386829360000007</v>
      </c>
      <c r="E101" s="32">
        <f t="shared" si="5"/>
        <v>74.703057000000001</v>
      </c>
      <c r="F101" s="33">
        <f t="shared" si="6"/>
        <v>66.409699979999999</v>
      </c>
      <c r="G101">
        <v>10.136100000000001</v>
      </c>
      <c r="H101" s="18">
        <v>612.62</v>
      </c>
      <c r="I101" s="34">
        <v>723.08</v>
      </c>
      <c r="J101" s="35">
        <v>595.76</v>
      </c>
      <c r="K101" s="36">
        <v>737</v>
      </c>
      <c r="L101" s="37">
        <v>655.17999999999995</v>
      </c>
      <c r="M101" s="38">
        <v>44463</v>
      </c>
    </row>
    <row r="102" spans="1:13" ht="15">
      <c r="A102" t="s">
        <v>100</v>
      </c>
      <c r="B102" s="12">
        <v>59.99</v>
      </c>
      <c r="C102" s="39">
        <f t="shared" si="7"/>
        <v>77.873747280000003</v>
      </c>
      <c r="D102" s="31">
        <f t="shared" si="4"/>
        <v>61.705226520000004</v>
      </c>
      <c r="E102" s="32">
        <f t="shared" si="5"/>
        <v>75.670752000000007</v>
      </c>
      <c r="F102" s="33">
        <f t="shared" si="6"/>
        <v>67.718203479999985</v>
      </c>
      <c r="G102">
        <v>10.1708</v>
      </c>
      <c r="H102" s="18">
        <v>590.09</v>
      </c>
      <c r="I102" s="34">
        <v>765.66</v>
      </c>
      <c r="J102" s="35">
        <v>606.69000000000005</v>
      </c>
      <c r="K102" s="36">
        <v>744</v>
      </c>
      <c r="L102" s="37">
        <v>665.81</v>
      </c>
      <c r="M102" s="38">
        <v>44470</v>
      </c>
    </row>
    <row r="103" spans="1:13" ht="15">
      <c r="A103" t="s">
        <v>101</v>
      </c>
      <c r="B103" s="12">
        <v>60.09</v>
      </c>
      <c r="C103" s="39">
        <f t="shared" si="7"/>
        <v>77.166311040000011</v>
      </c>
      <c r="D103" s="31">
        <f t="shared" si="4"/>
        <v>62.280232560000002</v>
      </c>
      <c r="E103" s="32">
        <f t="shared" si="5"/>
        <v>75.760775999999993</v>
      </c>
      <c r="F103" s="33">
        <f t="shared" si="6"/>
        <v>68.180636160000006</v>
      </c>
      <c r="G103">
        <v>10.1556</v>
      </c>
      <c r="H103" s="18">
        <v>592.74</v>
      </c>
      <c r="I103" s="34">
        <v>759.84</v>
      </c>
      <c r="J103" s="35">
        <v>613.26</v>
      </c>
      <c r="K103" s="36">
        <v>746</v>
      </c>
      <c r="L103" s="37">
        <v>671.36</v>
      </c>
      <c r="M103" s="38">
        <v>44477</v>
      </c>
    </row>
    <row r="104" spans="1:13" ht="15">
      <c r="A104" t="s">
        <v>102</v>
      </c>
      <c r="B104" s="12">
        <v>58.82</v>
      </c>
      <c r="C104" s="39">
        <f t="shared" si="7"/>
        <v>76.356213650000001</v>
      </c>
      <c r="D104" s="31">
        <f t="shared" si="4"/>
        <v>62.022459160000004</v>
      </c>
      <c r="E104" s="32">
        <f t="shared" si="5"/>
        <v>75.419727000000009</v>
      </c>
      <c r="F104" s="33">
        <f t="shared" si="6"/>
        <v>68.126148619999995</v>
      </c>
      <c r="G104">
        <v>10.0159</v>
      </c>
      <c r="H104" s="18">
        <v>583.79</v>
      </c>
      <c r="I104" s="34">
        <v>762.35</v>
      </c>
      <c r="J104" s="35">
        <v>619.24</v>
      </c>
      <c r="K104" s="36">
        <v>753</v>
      </c>
      <c r="L104" s="37">
        <v>680.18</v>
      </c>
      <c r="M104" s="38">
        <v>44484</v>
      </c>
    </row>
    <row r="105" spans="1:13" ht="15">
      <c r="A105" t="s">
        <v>103</v>
      </c>
      <c r="B105" s="12">
        <v>57.32</v>
      </c>
      <c r="C105" s="39">
        <f t="shared" si="7"/>
        <v>75.035812319999991</v>
      </c>
      <c r="D105" s="31">
        <f t="shared" si="4"/>
        <v>62.88735672</v>
      </c>
      <c r="E105" s="32">
        <f t="shared" si="5"/>
        <v>75.597048000000001</v>
      </c>
      <c r="F105" s="33">
        <f t="shared" si="6"/>
        <v>68.47574616</v>
      </c>
      <c r="G105">
        <v>9.9863999999999997</v>
      </c>
      <c r="H105" s="18">
        <v>572.58000000000004</v>
      </c>
      <c r="I105" s="34">
        <v>751.38</v>
      </c>
      <c r="J105" s="35">
        <v>629.73</v>
      </c>
      <c r="K105" s="36">
        <v>757</v>
      </c>
      <c r="L105" s="37">
        <v>685.69</v>
      </c>
      <c r="M105" s="38">
        <v>44491</v>
      </c>
    </row>
    <row r="106" spans="1:13" ht="15">
      <c r="A106" t="s">
        <v>104</v>
      </c>
      <c r="B106" s="12">
        <v>59.43</v>
      </c>
      <c r="C106" s="39">
        <f t="shared" si="7"/>
        <v>77.651768180000005</v>
      </c>
      <c r="D106" s="31"/>
      <c r="E106" s="32">
        <f t="shared" si="5"/>
        <v>75.581239999999994</v>
      </c>
      <c r="F106" s="33">
        <f t="shared" si="6"/>
        <v>68.922134959999994</v>
      </c>
      <c r="G106">
        <v>9.9449000000000005</v>
      </c>
      <c r="H106" s="18">
        <v>596.23</v>
      </c>
      <c r="I106" s="34">
        <v>780.82</v>
      </c>
      <c r="J106" s="35"/>
      <c r="K106" s="36">
        <v>760</v>
      </c>
      <c r="L106" s="37">
        <v>693.04</v>
      </c>
      <c r="M106" s="38">
        <v>44498</v>
      </c>
    </row>
    <row r="107" spans="1:13" ht="15">
      <c r="A107" t="s">
        <v>105</v>
      </c>
      <c r="B107" s="12">
        <v>58.53</v>
      </c>
      <c r="C107" s="39">
        <f t="shared" si="7"/>
        <v>75.801272339999997</v>
      </c>
      <c r="D107" s="31"/>
      <c r="E107" s="32">
        <f t="shared" si="5"/>
        <v>76.921849999999992</v>
      </c>
      <c r="F107" s="33">
        <f t="shared" si="6"/>
        <v>69.768614219999989</v>
      </c>
      <c r="G107">
        <v>9.9253999999999998</v>
      </c>
      <c r="H107" s="18">
        <v>590.6</v>
      </c>
      <c r="I107" s="34">
        <v>763.71</v>
      </c>
      <c r="J107" s="35"/>
      <c r="K107" s="36">
        <v>775</v>
      </c>
      <c r="L107" s="37">
        <v>702.93</v>
      </c>
      <c r="M107" s="38">
        <v>44505</v>
      </c>
    </row>
    <row r="108" spans="1:13" ht="15">
      <c r="A108" t="s">
        <v>106</v>
      </c>
      <c r="B108" s="12">
        <v>58.18</v>
      </c>
      <c r="C108" s="39">
        <f t="shared" si="7"/>
        <v>76.25864159999999</v>
      </c>
      <c r="D108" s="31"/>
      <c r="E108" s="32">
        <f t="shared" si="5"/>
        <v>77.678243999999992</v>
      </c>
      <c r="F108" s="33">
        <f t="shared" si="6"/>
        <v>70.719193079999997</v>
      </c>
      <c r="G108">
        <v>9.9971999999999994</v>
      </c>
      <c r="H108" s="18">
        <v>584.24</v>
      </c>
      <c r="I108" s="34">
        <v>762.8</v>
      </c>
      <c r="J108" s="35"/>
      <c r="K108" s="36">
        <v>777</v>
      </c>
      <c r="L108" s="37">
        <v>707.39</v>
      </c>
      <c r="M108" s="38">
        <v>44512</v>
      </c>
    </row>
    <row r="109" spans="1:13" ht="15">
      <c r="A109" t="s">
        <v>107</v>
      </c>
      <c r="B109" s="12">
        <v>58.57</v>
      </c>
      <c r="C109" s="39">
        <f t="shared" si="7"/>
        <v>74.690478240000004</v>
      </c>
      <c r="D109" s="31">
        <f t="shared" si="4"/>
        <v>71.582242199999996</v>
      </c>
      <c r="E109" s="32">
        <f t="shared" si="5"/>
        <v>79.093056000000004</v>
      </c>
      <c r="F109" s="33">
        <f t="shared" si="6"/>
        <v>73.752257039999989</v>
      </c>
      <c r="G109">
        <v>10.0884</v>
      </c>
      <c r="H109" s="18">
        <v>583.01</v>
      </c>
      <c r="I109" s="34">
        <v>740.36</v>
      </c>
      <c r="J109" s="35">
        <v>709.55</v>
      </c>
      <c r="K109" s="36">
        <v>784</v>
      </c>
      <c r="L109" s="37">
        <v>731.06</v>
      </c>
      <c r="M109" s="38">
        <v>44519</v>
      </c>
    </row>
    <row r="110" spans="1:13" ht="15">
      <c r="A110" t="s">
        <v>108</v>
      </c>
      <c r="B110" s="12">
        <v>58.93</v>
      </c>
      <c r="C110" s="39">
        <f t="shared" si="7"/>
        <v>78.8390421</v>
      </c>
      <c r="D110" s="31">
        <f t="shared" si="4"/>
        <v>71.618926079999994</v>
      </c>
      <c r="E110" s="32">
        <f t="shared" si="5"/>
        <v>81.037904999999995</v>
      </c>
      <c r="F110" s="33">
        <f t="shared" si="6"/>
        <v>75.524230469999992</v>
      </c>
      <c r="G110">
        <v>10.3233</v>
      </c>
      <c r="H110" s="18">
        <v>579.01</v>
      </c>
      <c r="I110" s="34">
        <v>763.7</v>
      </c>
      <c r="J110" s="35">
        <v>693.76</v>
      </c>
      <c r="K110" s="36">
        <v>785</v>
      </c>
      <c r="L110" s="37">
        <v>731.59</v>
      </c>
      <c r="M110" s="38">
        <v>44526</v>
      </c>
    </row>
    <row r="111" spans="1:13" ht="15">
      <c r="A111" t="s">
        <v>109</v>
      </c>
      <c r="B111" s="12">
        <v>58.39</v>
      </c>
      <c r="C111" s="39">
        <f t="shared" si="7"/>
        <v>77.85729314999999</v>
      </c>
      <c r="D111" s="31">
        <f t="shared" si="4"/>
        <v>71.99318529</v>
      </c>
      <c r="E111" s="32">
        <f t="shared" si="5"/>
        <v>81.965870999999993</v>
      </c>
      <c r="F111" s="33">
        <f t="shared" si="6"/>
        <v>75.733585199999993</v>
      </c>
      <c r="G111">
        <v>10.2843</v>
      </c>
      <c r="H111" s="18">
        <v>567.96</v>
      </c>
      <c r="I111" s="34">
        <v>757.05</v>
      </c>
      <c r="J111" s="35">
        <v>700.03</v>
      </c>
      <c r="K111" s="36">
        <v>797</v>
      </c>
      <c r="L111" s="37">
        <v>736.4</v>
      </c>
      <c r="M111" s="38">
        <v>44533</v>
      </c>
    </row>
    <row r="112" spans="1:13" ht="15">
      <c r="A112" t="s">
        <v>110</v>
      </c>
      <c r="B112" s="12">
        <v>59.98</v>
      </c>
      <c r="C112" s="39">
        <f t="shared" si="7"/>
        <v>75.38025420000001</v>
      </c>
      <c r="D112" s="31">
        <f t="shared" si="4"/>
        <v>72.618768930000002</v>
      </c>
      <c r="E112" s="32">
        <f t="shared" si="5"/>
        <v>81.503236000000001</v>
      </c>
      <c r="F112" s="33">
        <f t="shared" si="6"/>
        <v>75.297317489999998</v>
      </c>
      <c r="G112">
        <v>10.239100000000001</v>
      </c>
      <c r="H112" s="18">
        <v>584.39</v>
      </c>
      <c r="I112" s="34">
        <v>736.2</v>
      </c>
      <c r="J112" s="35">
        <v>709.23</v>
      </c>
      <c r="K112" s="36">
        <v>796</v>
      </c>
      <c r="L112" s="37">
        <v>735.39</v>
      </c>
      <c r="M112" s="38">
        <v>44540</v>
      </c>
    </row>
    <row r="113" spans="1:13" ht="15">
      <c r="A113" t="s">
        <v>111</v>
      </c>
      <c r="B113" s="12">
        <v>59.82</v>
      </c>
      <c r="C113" s="39">
        <f t="shared" si="7"/>
        <v>75.645746169999995</v>
      </c>
      <c r="D113" s="31">
        <f t="shared" si="4"/>
        <v>72.624996999999993</v>
      </c>
      <c r="E113" s="32">
        <f t="shared" si="5"/>
        <v>82.356131999999988</v>
      </c>
      <c r="F113" s="33">
        <f t="shared" si="6"/>
        <v>75.835247219999999</v>
      </c>
      <c r="G113">
        <v>10.2433</v>
      </c>
      <c r="H113" s="18">
        <v>583.11</v>
      </c>
      <c r="I113" s="34">
        <v>738.49</v>
      </c>
      <c r="J113" s="35">
        <v>709</v>
      </c>
      <c r="K113" s="36">
        <v>804</v>
      </c>
      <c r="L113" s="37">
        <v>740.34</v>
      </c>
      <c r="M113" s="38">
        <v>44547</v>
      </c>
    </row>
    <row r="114" spans="1:13" ht="15">
      <c r="A114" t="s">
        <v>112</v>
      </c>
      <c r="B114" s="12">
        <v>62.52</v>
      </c>
      <c r="C114" s="39">
        <f t="shared" si="7"/>
        <v>80.665986599999997</v>
      </c>
      <c r="D114" s="31">
        <f t="shared" si="4"/>
        <v>72.235192499999997</v>
      </c>
      <c r="E114" s="32">
        <f t="shared" si="5"/>
        <v>83.20338000000001</v>
      </c>
      <c r="F114" s="33">
        <f t="shared" si="6"/>
        <v>76.252904099999995</v>
      </c>
      <c r="G114">
        <v>10.323</v>
      </c>
      <c r="H114" s="18">
        <v>606.47</v>
      </c>
      <c r="I114" s="34">
        <v>781.42</v>
      </c>
      <c r="J114" s="35">
        <v>699.75</v>
      </c>
      <c r="K114" s="36">
        <v>806</v>
      </c>
      <c r="L114" s="37">
        <v>738.67</v>
      </c>
      <c r="M114" s="38">
        <v>44553</v>
      </c>
    </row>
    <row r="115" spans="1:13" ht="15">
      <c r="A115" s="40" t="s">
        <v>113</v>
      </c>
      <c r="B115" s="41">
        <v>61.49</v>
      </c>
      <c r="C115" s="39"/>
      <c r="D115" s="31">
        <f t="shared" si="4"/>
        <v>71.87056244</v>
      </c>
      <c r="E115" s="32">
        <f t="shared" si="5"/>
        <v>82.53108300000001</v>
      </c>
      <c r="F115" s="33">
        <f t="shared" si="6"/>
        <v>76.21290418000001</v>
      </c>
      <c r="G115">
        <v>10.226900000000001</v>
      </c>
      <c r="H115" s="42">
        <v>598.54</v>
      </c>
      <c r="I115" s="43"/>
      <c r="J115" s="44">
        <v>702.76</v>
      </c>
      <c r="K115" s="45">
        <v>807</v>
      </c>
      <c r="L115" s="46">
        <v>745.22</v>
      </c>
      <c r="M115" s="47">
        <v>44560</v>
      </c>
    </row>
    <row r="116" spans="1:13" ht="15">
      <c r="A116" t="s">
        <v>114</v>
      </c>
      <c r="B116" s="12">
        <v>70.61</v>
      </c>
      <c r="C116" s="39">
        <f t="shared" si="7"/>
        <v>80.45239595999999</v>
      </c>
      <c r="D116" s="31">
        <f t="shared" si="4"/>
        <v>72.500099920000011</v>
      </c>
      <c r="E116" s="32">
        <f t="shared" si="5"/>
        <v>81.905864000000008</v>
      </c>
      <c r="F116" s="33">
        <f t="shared" si="6"/>
        <v>74.961402079999999</v>
      </c>
      <c r="G116">
        <v>10.3156</v>
      </c>
      <c r="H116" s="18">
        <v>686.72</v>
      </c>
      <c r="I116" s="34">
        <v>779.91</v>
      </c>
      <c r="J116" s="35">
        <v>702.82</v>
      </c>
      <c r="K116" s="36">
        <v>794</v>
      </c>
      <c r="L116" s="37">
        <v>726.68</v>
      </c>
      <c r="M116" s="38">
        <v>44568</v>
      </c>
    </row>
    <row r="117" spans="1:13" ht="15">
      <c r="A117" t="s">
        <v>115</v>
      </c>
      <c r="B117" s="12">
        <v>64.91</v>
      </c>
      <c r="C117" s="39">
        <f t="shared" si="7"/>
        <v>78.870404160000007</v>
      </c>
      <c r="D117" s="31">
        <f t="shared" si="4"/>
        <v>70.975994400000019</v>
      </c>
      <c r="E117" s="32">
        <f t="shared" si="5"/>
        <v>79.83456000000001</v>
      </c>
      <c r="F117" s="33">
        <f t="shared" si="6"/>
        <v>72.802977600000006</v>
      </c>
      <c r="G117">
        <v>10.235200000000001</v>
      </c>
      <c r="H117" s="18">
        <v>631.65</v>
      </c>
      <c r="I117" s="34">
        <v>770.58</v>
      </c>
      <c r="J117" s="35">
        <v>693.45</v>
      </c>
      <c r="K117" s="36">
        <v>780</v>
      </c>
      <c r="L117" s="37">
        <v>711.3</v>
      </c>
      <c r="M117" s="38">
        <v>44575</v>
      </c>
    </row>
    <row r="118" spans="1:13" ht="15">
      <c r="A118" t="s">
        <v>116</v>
      </c>
      <c r="B118" s="12">
        <v>65.599999999999994</v>
      </c>
      <c r="C118" s="39">
        <f t="shared" si="7"/>
        <v>81.772906500000005</v>
      </c>
      <c r="D118" s="31">
        <f t="shared" si="4"/>
        <v>69.838538580000005</v>
      </c>
      <c r="E118" s="32">
        <f t="shared" si="5"/>
        <v>80.367515999999995</v>
      </c>
      <c r="F118" s="33">
        <f t="shared" si="6"/>
        <v>73.125070289999982</v>
      </c>
      <c r="G118">
        <v>10.410299999999999</v>
      </c>
      <c r="H118" s="18">
        <v>633.96</v>
      </c>
      <c r="I118" s="34">
        <v>785.5</v>
      </c>
      <c r="J118" s="35">
        <v>670.86</v>
      </c>
      <c r="K118" s="36">
        <v>772</v>
      </c>
      <c r="L118" s="37">
        <v>702.43</v>
      </c>
      <c r="M118" s="38">
        <v>44582</v>
      </c>
    </row>
    <row r="119" spans="1:13" ht="15">
      <c r="A119" t="s">
        <v>117</v>
      </c>
      <c r="B119" s="12">
        <v>66.19</v>
      </c>
      <c r="C119" s="39">
        <f t="shared" si="7"/>
        <v>85.79444556</v>
      </c>
      <c r="D119" s="31">
        <f t="shared" si="4"/>
        <v>68.55597327000001</v>
      </c>
      <c r="E119" s="32">
        <f t="shared" si="5"/>
        <v>80.948060999999996</v>
      </c>
      <c r="F119" s="33">
        <f t="shared" si="6"/>
        <v>73.29631692000001</v>
      </c>
      <c r="G119">
        <v>10.4991</v>
      </c>
      <c r="H119" s="18">
        <v>631.08000000000004</v>
      </c>
      <c r="I119" s="34">
        <v>817.16</v>
      </c>
      <c r="J119" s="35">
        <v>652.97</v>
      </c>
      <c r="K119" s="36">
        <v>771</v>
      </c>
      <c r="L119" s="37">
        <v>698.12</v>
      </c>
      <c r="M119" s="38">
        <v>44589</v>
      </c>
    </row>
    <row r="120" spans="1:13" ht="15">
      <c r="A120" t="s">
        <v>118</v>
      </c>
      <c r="B120" s="12">
        <v>66.75</v>
      </c>
      <c r="C120" s="39">
        <f t="shared" si="7"/>
        <v>80.591201639999994</v>
      </c>
      <c r="D120" s="31">
        <f t="shared" si="4"/>
        <v>70.26880113</v>
      </c>
      <c r="E120" s="32">
        <f t="shared" si="5"/>
        <v>80.124417000000008</v>
      </c>
      <c r="F120" s="33">
        <f t="shared" si="6"/>
        <v>72.718378559999991</v>
      </c>
      <c r="G120">
        <v>10.4193</v>
      </c>
      <c r="H120" s="18">
        <v>638.76</v>
      </c>
      <c r="I120" s="34">
        <v>773.48</v>
      </c>
      <c r="J120" s="35">
        <v>674.41</v>
      </c>
      <c r="K120" s="36">
        <v>769</v>
      </c>
      <c r="L120" s="37">
        <v>697.92</v>
      </c>
      <c r="M120" s="38">
        <v>44596</v>
      </c>
    </row>
    <row r="121" spans="1:13" ht="15">
      <c r="A121" t="s">
        <v>119</v>
      </c>
      <c r="B121" s="12">
        <v>68.989999999999995</v>
      </c>
      <c r="C121" s="39">
        <f t="shared" si="7"/>
        <v>87.4268316</v>
      </c>
      <c r="D121" s="31">
        <f t="shared" si="4"/>
        <v>71.34990286</v>
      </c>
      <c r="E121" s="32">
        <f t="shared" si="5"/>
        <v>79.575135999999986</v>
      </c>
      <c r="F121" s="33">
        <f t="shared" si="6"/>
        <v>73.569964499999998</v>
      </c>
      <c r="G121">
        <v>10.581799999999999</v>
      </c>
      <c r="H121" s="18">
        <v>658.13</v>
      </c>
      <c r="I121" s="34">
        <v>826.2</v>
      </c>
      <c r="J121" s="35">
        <v>674.27</v>
      </c>
      <c r="K121" s="36">
        <v>752</v>
      </c>
      <c r="L121" s="37">
        <v>695.25</v>
      </c>
      <c r="M121" s="38">
        <v>44603</v>
      </c>
    </row>
    <row r="122" spans="1:13" ht="15">
      <c r="A122" t="s">
        <v>120</v>
      </c>
      <c r="B122" s="12">
        <v>68.22</v>
      </c>
      <c r="C122" s="39">
        <f t="shared" si="7"/>
        <v>84.904459250000002</v>
      </c>
      <c r="D122" s="31">
        <f t="shared" si="4"/>
        <v>71.074366330000004</v>
      </c>
      <c r="E122" s="32">
        <f t="shared" si="5"/>
        <v>79.431016999999997</v>
      </c>
      <c r="F122" s="33">
        <f t="shared" si="6"/>
        <v>73.693157250000013</v>
      </c>
      <c r="G122">
        <v>10.576700000000001</v>
      </c>
      <c r="H122" s="18">
        <v>645.04999999999995</v>
      </c>
      <c r="I122" s="34">
        <v>802.75</v>
      </c>
      <c r="J122" s="35">
        <v>671.99</v>
      </c>
      <c r="K122" s="36">
        <v>751</v>
      </c>
      <c r="L122" s="37">
        <v>696.75</v>
      </c>
      <c r="M122" s="38">
        <v>44610</v>
      </c>
    </row>
    <row r="123" spans="1:13" ht="15">
      <c r="A123" t="s">
        <v>121</v>
      </c>
      <c r="B123" s="12">
        <v>68.87</v>
      </c>
      <c r="C123" s="39">
        <f t="shared" si="7"/>
        <v>83.428714380000002</v>
      </c>
      <c r="D123" s="31">
        <f t="shared" si="4"/>
        <v>71.598911999999999</v>
      </c>
      <c r="E123" s="32">
        <f t="shared" si="5"/>
        <v>79.057131999999996</v>
      </c>
      <c r="F123" s="33">
        <f t="shared" si="6"/>
        <v>73.820396100000011</v>
      </c>
      <c r="G123">
        <v>10.6546</v>
      </c>
      <c r="H123" s="18">
        <v>648.83000000000004</v>
      </c>
      <c r="I123" s="34">
        <v>783.03</v>
      </c>
      <c r="J123" s="35">
        <v>672</v>
      </c>
      <c r="K123" s="36">
        <v>742</v>
      </c>
      <c r="L123" s="37">
        <v>692.85</v>
      </c>
      <c r="M123" s="38">
        <v>44617</v>
      </c>
    </row>
    <row r="124" spans="1:13" ht="15">
      <c r="A124" t="s">
        <v>122</v>
      </c>
      <c r="B124" s="12">
        <v>69.540000000000006</v>
      </c>
      <c r="C124" s="39">
        <f t="shared" si="7"/>
        <v>78.017709199999999</v>
      </c>
      <c r="D124" s="31">
        <f t="shared" si="4"/>
        <v>72.613945850000007</v>
      </c>
      <c r="E124" s="32">
        <f t="shared" si="5"/>
        <v>80.199480000000008</v>
      </c>
      <c r="F124" s="33">
        <f t="shared" si="6"/>
        <v>74.873329050000009</v>
      </c>
      <c r="G124">
        <v>10.779500000000001</v>
      </c>
      <c r="H124" s="18">
        <v>648.84</v>
      </c>
      <c r="I124" s="34">
        <v>723.76</v>
      </c>
      <c r="J124" s="35">
        <v>673.63</v>
      </c>
      <c r="K124" s="36">
        <v>744</v>
      </c>
      <c r="L124" s="37">
        <v>694.59</v>
      </c>
      <c r="M124" s="38">
        <v>44624</v>
      </c>
    </row>
    <row r="125" spans="1:13" ht="15">
      <c r="A125" t="s">
        <v>123</v>
      </c>
      <c r="B125" s="12">
        <v>71.709999999999994</v>
      </c>
      <c r="C125" s="39">
        <f t="shared" si="7"/>
        <v>86.359263900000016</v>
      </c>
      <c r="D125" s="31"/>
      <c r="E125" s="32">
        <f t="shared" si="5"/>
        <v>80.552835999999999</v>
      </c>
      <c r="F125" s="33">
        <f t="shared" si="6"/>
        <v>74.957939420000002</v>
      </c>
      <c r="G125">
        <v>10.683400000000001</v>
      </c>
      <c r="H125" s="18">
        <v>666.94</v>
      </c>
      <c r="I125" s="34">
        <v>808.35</v>
      </c>
      <c r="J125" s="35"/>
      <c r="K125" s="36">
        <v>754</v>
      </c>
      <c r="L125" s="37">
        <v>701.63</v>
      </c>
      <c r="M125" s="38">
        <v>44631</v>
      </c>
    </row>
    <row r="126" spans="1:13" ht="15">
      <c r="A126" t="s">
        <v>124</v>
      </c>
      <c r="B126" s="12">
        <v>74.88</v>
      </c>
      <c r="C126" s="39">
        <f t="shared" si="7"/>
        <v>88.434663999999998</v>
      </c>
      <c r="D126" s="31"/>
      <c r="E126" s="32">
        <f t="shared" si="5"/>
        <v>79.626679999999993</v>
      </c>
      <c r="F126" s="33">
        <f t="shared" si="6"/>
        <v>73.838874399999995</v>
      </c>
      <c r="G126">
        <v>10.436</v>
      </c>
      <c r="H126" s="18">
        <v>713.72</v>
      </c>
      <c r="I126" s="34">
        <v>847.4</v>
      </c>
      <c r="J126" s="35"/>
      <c r="K126" s="36">
        <v>763</v>
      </c>
      <c r="L126" s="37">
        <v>707.54</v>
      </c>
      <c r="M126" s="38">
        <v>44638</v>
      </c>
    </row>
    <row r="127" spans="1:13" ht="15">
      <c r="A127" t="s">
        <v>125</v>
      </c>
      <c r="B127" s="12">
        <v>76.94</v>
      </c>
      <c r="C127" s="39">
        <f t="shared" si="7"/>
        <v>63.316839240000007</v>
      </c>
      <c r="D127" s="31">
        <f t="shared" si="4"/>
        <v>73.057971120000005</v>
      </c>
      <c r="E127" s="32">
        <f t="shared" si="5"/>
        <v>78.422172000000003</v>
      </c>
      <c r="F127" s="33">
        <f t="shared" si="6"/>
        <v>71.838646200000014</v>
      </c>
      <c r="G127">
        <v>10.3596</v>
      </c>
      <c r="H127" s="18">
        <v>741.05</v>
      </c>
      <c r="I127" s="34">
        <v>611.19000000000005</v>
      </c>
      <c r="J127" s="35">
        <v>705.22</v>
      </c>
      <c r="K127" s="36">
        <v>757</v>
      </c>
      <c r="L127" s="37">
        <v>693.45</v>
      </c>
      <c r="M127" s="38">
        <v>44645</v>
      </c>
    </row>
    <row r="128" spans="1:13" ht="15">
      <c r="A128" t="s">
        <v>126</v>
      </c>
      <c r="B128" s="12">
        <v>79.5</v>
      </c>
      <c r="C128" s="39">
        <f t="shared" si="7"/>
        <v>83.660478999999995</v>
      </c>
      <c r="D128" s="31">
        <f t="shared" si="4"/>
        <v>74.730742800000002</v>
      </c>
      <c r="E128" s="32">
        <f t="shared" si="5"/>
        <v>79.62227</v>
      </c>
      <c r="F128" s="33">
        <f t="shared" si="6"/>
        <v>74.631085200000001</v>
      </c>
      <c r="G128">
        <v>10.381</v>
      </c>
      <c r="H128" s="18">
        <v>768.09</v>
      </c>
      <c r="I128" s="34">
        <v>805.9</v>
      </c>
      <c r="J128" s="35">
        <v>719.88</v>
      </c>
      <c r="K128" s="36">
        <v>767</v>
      </c>
      <c r="L128" s="37">
        <v>718.92</v>
      </c>
      <c r="M128" s="38">
        <v>44652</v>
      </c>
    </row>
    <row r="129" spans="1:13" ht="15">
      <c r="A129" t="s">
        <v>127</v>
      </c>
      <c r="B129" s="12">
        <v>78.3</v>
      </c>
      <c r="C129" s="39">
        <f t="shared" si="7"/>
        <v>82.454914760000008</v>
      </c>
      <c r="D129" s="31">
        <f t="shared" si="4"/>
        <v>74.993787640000008</v>
      </c>
      <c r="E129" s="32">
        <f t="shared" si="5"/>
        <v>81.541810999999996</v>
      </c>
      <c r="F129" s="33">
        <f t="shared" si="6"/>
        <v>75.066794810000005</v>
      </c>
      <c r="G129">
        <v>10.2827</v>
      </c>
      <c r="H129" s="18">
        <v>759.9</v>
      </c>
      <c r="I129" s="34">
        <v>801.88</v>
      </c>
      <c r="J129" s="35">
        <v>729.32</v>
      </c>
      <c r="K129" s="36">
        <v>793</v>
      </c>
      <c r="L129" s="37">
        <v>730.03</v>
      </c>
      <c r="M129" s="38">
        <v>44659</v>
      </c>
    </row>
    <row r="130" spans="1:13" ht="15">
      <c r="A130" t="s">
        <v>128</v>
      </c>
      <c r="B130" s="12">
        <v>80.319999999999993</v>
      </c>
      <c r="C130" s="39">
        <f t="shared" si="7"/>
        <v>83.012577450000009</v>
      </c>
      <c r="D130" s="31">
        <f t="shared" si="4"/>
        <v>75.174166100000008</v>
      </c>
      <c r="E130" s="32">
        <f t="shared" si="5"/>
        <v>83.133105000000015</v>
      </c>
      <c r="F130" s="33">
        <f t="shared" si="6"/>
        <v>76.034341350000005</v>
      </c>
      <c r="G130">
        <v>10.301500000000001</v>
      </c>
      <c r="H130" s="18">
        <v>779.2</v>
      </c>
      <c r="I130" s="34">
        <v>805.83</v>
      </c>
      <c r="J130" s="35">
        <v>729.74</v>
      </c>
      <c r="K130" s="36">
        <v>807</v>
      </c>
      <c r="L130" s="37">
        <v>738.09</v>
      </c>
      <c r="M130" s="38">
        <v>44665</v>
      </c>
    </row>
    <row r="131" spans="1:13" ht="15">
      <c r="A131" t="s">
        <v>129</v>
      </c>
      <c r="B131" s="12">
        <v>79.599999999999994</v>
      </c>
      <c r="C131" s="39">
        <f t="shared" si="7"/>
        <v>84.753730349999998</v>
      </c>
      <c r="D131" s="31">
        <f t="shared" si="4"/>
        <v>75.615856289999996</v>
      </c>
      <c r="E131" s="32">
        <f t="shared" si="5"/>
        <v>83.21219099999999</v>
      </c>
      <c r="F131" s="33">
        <f t="shared" si="6"/>
        <v>75.927257549999993</v>
      </c>
      <c r="G131">
        <v>10.311299999999999</v>
      </c>
      <c r="H131" s="18">
        <v>774.06</v>
      </c>
      <c r="I131" s="34">
        <v>821.95</v>
      </c>
      <c r="J131" s="35">
        <v>733.33</v>
      </c>
      <c r="K131" s="36">
        <v>807</v>
      </c>
      <c r="L131" s="37">
        <v>736.35</v>
      </c>
      <c r="M131" s="38">
        <v>44673</v>
      </c>
    </row>
    <row r="132" spans="1:13" ht="15">
      <c r="A132" t="s">
        <v>130</v>
      </c>
      <c r="B132" s="12">
        <v>85.25</v>
      </c>
      <c r="C132" s="39">
        <f t="shared" si="7"/>
        <v>84.939339320000002</v>
      </c>
      <c r="D132" s="31">
        <f t="shared" si="4"/>
        <v>75.964819000000006</v>
      </c>
      <c r="E132" s="32">
        <f t="shared" si="5"/>
        <v>83.208156000000002</v>
      </c>
      <c r="F132" s="33">
        <f t="shared" si="6"/>
        <v>76.058647280000002</v>
      </c>
      <c r="G132">
        <v>10.3108</v>
      </c>
      <c r="H132" s="18">
        <v>824.54</v>
      </c>
      <c r="I132" s="34">
        <v>823.79</v>
      </c>
      <c r="J132" s="35">
        <v>736.75</v>
      </c>
      <c r="K132" s="36">
        <v>807</v>
      </c>
      <c r="L132" s="37">
        <v>737.66</v>
      </c>
      <c r="M132" s="38">
        <v>44680</v>
      </c>
    </row>
    <row r="133" spans="1:13" ht="15">
      <c r="A133" t="s">
        <v>131</v>
      </c>
      <c r="B133" s="12">
        <v>85.27</v>
      </c>
      <c r="C133" s="39">
        <f t="shared" si="7"/>
        <v>86.497969499999996</v>
      </c>
      <c r="D133" s="31"/>
      <c r="E133" s="32">
        <f t="shared" si="5"/>
        <v>84.869895999999997</v>
      </c>
      <c r="F133" s="33">
        <f t="shared" si="6"/>
        <v>77.321937179999992</v>
      </c>
      <c r="G133">
        <v>10.5037</v>
      </c>
      <c r="H133" s="18">
        <v>819.84</v>
      </c>
      <c r="I133" s="34">
        <v>823.5</v>
      </c>
      <c r="J133" s="35"/>
      <c r="K133" s="36">
        <v>808</v>
      </c>
      <c r="L133" s="37">
        <v>736.14</v>
      </c>
      <c r="M133" s="38">
        <v>44687</v>
      </c>
    </row>
    <row r="134" spans="1:13" ht="15">
      <c r="A134" t="s">
        <v>132</v>
      </c>
      <c r="B134" s="12">
        <v>85.48</v>
      </c>
      <c r="C134" s="39">
        <f t="shared" si="7"/>
        <v>88.290468239999996</v>
      </c>
      <c r="D134" s="31"/>
      <c r="E134" s="32">
        <f t="shared" si="5"/>
        <v>84.746064000000004</v>
      </c>
      <c r="F134" s="33">
        <f t="shared" si="6"/>
        <v>77.398601280000008</v>
      </c>
      <c r="G134">
        <v>10.5144</v>
      </c>
      <c r="H134" s="18">
        <v>811.56</v>
      </c>
      <c r="I134" s="34">
        <v>839.71</v>
      </c>
      <c r="J134" s="35"/>
      <c r="K134" s="36">
        <v>806</v>
      </c>
      <c r="L134" s="37">
        <v>736.12</v>
      </c>
      <c r="M134" s="38">
        <v>44694</v>
      </c>
    </row>
    <row r="135" spans="1:13" ht="15">
      <c r="A135" t="s">
        <v>133</v>
      </c>
      <c r="B135" s="12">
        <v>86.18</v>
      </c>
      <c r="C135" s="39">
        <f t="shared" si="7"/>
        <v>89.421479000000005</v>
      </c>
      <c r="D135" s="31">
        <f t="shared" si="4"/>
        <v>80.317223519999999</v>
      </c>
      <c r="E135" s="32">
        <f t="shared" si="5"/>
        <v>84.568744000000009</v>
      </c>
      <c r="F135" s="33">
        <f t="shared" si="6"/>
        <v>78.317372079999998</v>
      </c>
      <c r="G135">
        <v>10.4924</v>
      </c>
      <c r="H135" s="18">
        <v>822.02</v>
      </c>
      <c r="I135" s="34">
        <v>852.25</v>
      </c>
      <c r="J135" s="35">
        <v>765.48</v>
      </c>
      <c r="K135" s="36">
        <v>806</v>
      </c>
      <c r="L135" s="37">
        <v>746.42</v>
      </c>
      <c r="M135" s="38">
        <v>44701</v>
      </c>
    </row>
    <row r="136" spans="1:13" ht="15">
      <c r="A136" t="s">
        <v>134</v>
      </c>
      <c r="B136" s="12">
        <v>87.79</v>
      </c>
      <c r="C136" s="39">
        <f t="shared" si="7"/>
        <v>87.870047100000008</v>
      </c>
      <c r="D136" s="31">
        <f t="shared" si="4"/>
        <v>81.635777340000004</v>
      </c>
      <c r="E136" s="32">
        <f t="shared" si="5"/>
        <v>83.736041999999998</v>
      </c>
      <c r="F136" s="33">
        <f t="shared" si="6"/>
        <v>78.281055960000003</v>
      </c>
      <c r="G136">
        <v>10.5594</v>
      </c>
      <c r="H136" s="18">
        <v>834.01</v>
      </c>
      <c r="I136" s="34">
        <v>832.15</v>
      </c>
      <c r="J136" s="35">
        <v>773.11</v>
      </c>
      <c r="K136" s="36">
        <v>793</v>
      </c>
      <c r="L136" s="37">
        <v>741.34</v>
      </c>
      <c r="M136" s="38">
        <v>44708</v>
      </c>
    </row>
    <row r="137" spans="1:13" ht="15">
      <c r="A137" t="s">
        <v>135</v>
      </c>
      <c r="B137" s="12">
        <v>85.47</v>
      </c>
      <c r="C137" s="39">
        <f t="shared" si="7"/>
        <v>87.073535089999993</v>
      </c>
      <c r="D137" s="31">
        <f t="shared" si="4"/>
        <v>81.516980480000001</v>
      </c>
      <c r="E137" s="32">
        <f t="shared" si="5"/>
        <v>83.072107000000003</v>
      </c>
      <c r="F137" s="33">
        <f t="shared" si="6"/>
        <v>77.541610140000003</v>
      </c>
      <c r="G137">
        <v>10.4231</v>
      </c>
      <c r="H137" s="18">
        <v>814.92</v>
      </c>
      <c r="I137" s="34">
        <v>835.39</v>
      </c>
      <c r="J137" s="35">
        <v>782.08</v>
      </c>
      <c r="K137" s="36">
        <v>797</v>
      </c>
      <c r="L137" s="37">
        <v>743.94</v>
      </c>
      <c r="M137" s="38">
        <v>44715</v>
      </c>
    </row>
    <row r="138" spans="1:13" ht="15">
      <c r="A138" t="s">
        <v>136</v>
      </c>
      <c r="B138" s="12">
        <v>87.34</v>
      </c>
      <c r="C138" s="39">
        <f t="shared" si="7"/>
        <v>88.216432470000001</v>
      </c>
      <c r="D138" s="31">
        <f t="shared" si="4"/>
        <v>83.029336139999998</v>
      </c>
      <c r="E138" s="32">
        <f t="shared" si="5"/>
        <v>83.38096800000001</v>
      </c>
      <c r="F138" s="33">
        <f t="shared" si="6"/>
        <v>78.498127980000007</v>
      </c>
      <c r="G138">
        <v>10.527900000000001</v>
      </c>
      <c r="H138" s="18">
        <v>832.22</v>
      </c>
      <c r="I138" s="34">
        <v>837.93</v>
      </c>
      <c r="J138" s="35">
        <v>788.66</v>
      </c>
      <c r="K138" s="36">
        <v>792</v>
      </c>
      <c r="L138" s="37">
        <v>745.62</v>
      </c>
      <c r="M138" s="38">
        <v>44722</v>
      </c>
    </row>
    <row r="139" spans="1:13" ht="15">
      <c r="A139" t="s">
        <v>137</v>
      </c>
      <c r="B139" s="12">
        <v>87.81</v>
      </c>
      <c r="C139" s="39">
        <f t="shared" si="7"/>
        <v>86.887877019999991</v>
      </c>
      <c r="D139" s="31">
        <f t="shared" ref="D139:D202" si="8">J139/100*G139</f>
        <v>85.634743079999993</v>
      </c>
      <c r="E139" s="32">
        <f t="shared" ref="E139:E202" si="9">K139/100*G139</f>
        <v>84.755088000000001</v>
      </c>
      <c r="F139" s="33">
        <f t="shared" ref="F139:F202" si="10">L139/100*$G139</f>
        <v>80.108540120000001</v>
      </c>
      <c r="G139">
        <v>10.7014</v>
      </c>
      <c r="H139" s="18">
        <v>825.78</v>
      </c>
      <c r="I139" s="34">
        <v>811.93</v>
      </c>
      <c r="J139" s="35">
        <v>800.22</v>
      </c>
      <c r="K139" s="36">
        <v>792</v>
      </c>
      <c r="L139" s="37">
        <v>748.58</v>
      </c>
      <c r="M139" s="38">
        <v>44729</v>
      </c>
    </row>
    <row r="140" spans="1:13" ht="15">
      <c r="A140" t="s">
        <v>138</v>
      </c>
      <c r="B140" s="12">
        <v>87.94</v>
      </c>
      <c r="C140" s="39">
        <f t="shared" ref="C140:C203" si="11">I140/100*G140</f>
        <v>85.950354820000015</v>
      </c>
      <c r="D140" s="31">
        <f t="shared" si="8"/>
        <v>81.480179219999997</v>
      </c>
      <c r="E140" s="32">
        <f t="shared" si="9"/>
        <v>85.553600000000003</v>
      </c>
      <c r="F140" s="33">
        <f t="shared" si="10"/>
        <v>79.128524639999995</v>
      </c>
      <c r="G140">
        <v>10.6942</v>
      </c>
      <c r="H140" s="18">
        <v>823.85</v>
      </c>
      <c r="I140" s="34">
        <v>803.71</v>
      </c>
      <c r="J140" s="35">
        <v>761.91</v>
      </c>
      <c r="K140" s="36">
        <v>800</v>
      </c>
      <c r="L140" s="37">
        <v>739.92</v>
      </c>
      <c r="M140" s="38">
        <v>44735</v>
      </c>
    </row>
    <row r="141" spans="1:13" ht="15">
      <c r="A141" t="s">
        <v>139</v>
      </c>
      <c r="B141" s="12">
        <v>86.9</v>
      </c>
      <c r="C141" s="39">
        <f t="shared" si="11"/>
        <v>88.13079599000001</v>
      </c>
      <c r="D141" s="31">
        <f t="shared" si="8"/>
        <v>78.527550050000002</v>
      </c>
      <c r="E141" s="32">
        <f t="shared" si="9"/>
        <v>85.777818000000011</v>
      </c>
      <c r="F141" s="33">
        <f t="shared" si="10"/>
        <v>78.671587990000006</v>
      </c>
      <c r="G141">
        <v>10.7491</v>
      </c>
      <c r="H141" s="18">
        <v>811.16</v>
      </c>
      <c r="I141" s="34">
        <v>819.89</v>
      </c>
      <c r="J141" s="35">
        <v>730.55</v>
      </c>
      <c r="K141" s="36">
        <v>798</v>
      </c>
      <c r="L141" s="37">
        <v>731.89</v>
      </c>
      <c r="M141" s="38">
        <v>44743</v>
      </c>
    </row>
    <row r="142" spans="1:13" ht="15">
      <c r="A142" t="s">
        <v>140</v>
      </c>
      <c r="B142" s="12">
        <v>84.85</v>
      </c>
      <c r="C142" s="39">
        <f t="shared" si="11"/>
        <v>90.350096870000002</v>
      </c>
      <c r="D142" s="31"/>
      <c r="E142" s="32">
        <f t="shared" si="9"/>
        <v>86.917291999999989</v>
      </c>
      <c r="F142" s="33">
        <f t="shared" si="10"/>
        <v>79.244593120000019</v>
      </c>
      <c r="G142">
        <v>10.7041</v>
      </c>
      <c r="H142" s="18">
        <v>790.37</v>
      </c>
      <c r="I142" s="34">
        <v>844.07</v>
      </c>
      <c r="J142" s="35"/>
      <c r="K142" s="36">
        <v>812</v>
      </c>
      <c r="L142" s="37">
        <v>740.32</v>
      </c>
      <c r="M142" s="38">
        <v>44750</v>
      </c>
    </row>
    <row r="143" spans="1:13" ht="15">
      <c r="A143" t="s">
        <v>141</v>
      </c>
      <c r="B143" s="12">
        <v>84.79</v>
      </c>
      <c r="C143" s="39">
        <f t="shared" si="11"/>
        <v>84.745181000000017</v>
      </c>
      <c r="D143" s="31">
        <f t="shared" si="8"/>
        <v>76.071561500000001</v>
      </c>
      <c r="E143" s="32">
        <f t="shared" si="9"/>
        <v>85.46533500000001</v>
      </c>
      <c r="F143" s="33">
        <f t="shared" si="10"/>
        <v>77.937607599999993</v>
      </c>
      <c r="G143">
        <v>10.5905</v>
      </c>
      <c r="H143" s="18">
        <v>797.95</v>
      </c>
      <c r="I143" s="34">
        <v>800.2</v>
      </c>
      <c r="J143" s="35">
        <v>718.3</v>
      </c>
      <c r="K143" s="36">
        <v>807</v>
      </c>
      <c r="L143" s="37">
        <v>735.92</v>
      </c>
      <c r="M143" s="38">
        <v>44757</v>
      </c>
    </row>
    <row r="144" spans="1:13" ht="15">
      <c r="A144" t="s">
        <v>142</v>
      </c>
      <c r="B144" s="12">
        <v>85.11</v>
      </c>
      <c r="C144" s="39">
        <f t="shared" si="11"/>
        <v>83.681638520000007</v>
      </c>
      <c r="D144" s="31">
        <f t="shared" si="8"/>
        <v>71.192090439999987</v>
      </c>
      <c r="E144" s="32">
        <f t="shared" si="9"/>
        <v>83.944094000000007</v>
      </c>
      <c r="F144" s="33">
        <f t="shared" si="10"/>
        <v>75.154959890000001</v>
      </c>
      <c r="G144">
        <v>10.414899999999999</v>
      </c>
      <c r="H144" s="18">
        <v>812.01</v>
      </c>
      <c r="I144" s="34">
        <v>803.48</v>
      </c>
      <c r="J144" s="35">
        <v>683.56</v>
      </c>
      <c r="K144" s="36">
        <v>806</v>
      </c>
      <c r="L144" s="37">
        <v>721.61</v>
      </c>
      <c r="M144" s="38">
        <v>44764</v>
      </c>
    </row>
    <row r="145" spans="1:13" ht="15">
      <c r="A145" t="s">
        <v>143</v>
      </c>
      <c r="B145" s="12">
        <v>82.65</v>
      </c>
      <c r="C145" s="39">
        <f t="shared" si="11"/>
        <v>83.10942639999999</v>
      </c>
      <c r="D145" s="31">
        <f t="shared" si="8"/>
        <v>68.65971931</v>
      </c>
      <c r="E145" s="32">
        <f t="shared" si="9"/>
        <v>83.545315000000002</v>
      </c>
      <c r="F145" s="33">
        <f t="shared" si="10"/>
        <v>74.354292520000001</v>
      </c>
      <c r="G145">
        <v>10.378299999999999</v>
      </c>
      <c r="H145" s="18">
        <v>793.04</v>
      </c>
      <c r="I145" s="34">
        <v>800.8</v>
      </c>
      <c r="J145" s="35">
        <v>661.57</v>
      </c>
      <c r="K145" s="36">
        <v>805</v>
      </c>
      <c r="L145" s="37">
        <v>716.44</v>
      </c>
      <c r="M145" s="38">
        <v>44771</v>
      </c>
    </row>
    <row r="146" spans="1:13" ht="15">
      <c r="A146" t="s">
        <v>144</v>
      </c>
      <c r="B146" s="12">
        <v>81.760000000000005</v>
      </c>
      <c r="C146" s="39">
        <f t="shared" si="11"/>
        <v>84.236918279999998</v>
      </c>
      <c r="D146" s="31">
        <f t="shared" si="8"/>
        <v>65.59155152000001</v>
      </c>
      <c r="E146" s="32">
        <f t="shared" si="9"/>
        <v>83.036466000000004</v>
      </c>
      <c r="F146" s="33">
        <f t="shared" si="10"/>
        <v>73.570723540000003</v>
      </c>
      <c r="G146">
        <v>10.3666</v>
      </c>
      <c r="H146" s="18">
        <v>787.95</v>
      </c>
      <c r="I146" s="34">
        <v>812.58</v>
      </c>
      <c r="J146" s="35">
        <v>632.72</v>
      </c>
      <c r="K146" s="36">
        <v>801</v>
      </c>
      <c r="L146" s="37">
        <v>709.69</v>
      </c>
      <c r="M146" s="38">
        <v>44778</v>
      </c>
    </row>
    <row r="147" spans="1:13" ht="15">
      <c r="A147" t="s">
        <v>145</v>
      </c>
      <c r="B147" s="12">
        <v>80.02</v>
      </c>
      <c r="C147" s="39">
        <f t="shared" si="11"/>
        <v>83.432146979999999</v>
      </c>
      <c r="D147" s="31"/>
      <c r="E147" s="32">
        <f t="shared" si="9"/>
        <v>83.435267999999994</v>
      </c>
      <c r="F147" s="33">
        <f t="shared" si="10"/>
        <v>73.56972377999999</v>
      </c>
      <c r="G147">
        <v>10.4034</v>
      </c>
      <c r="H147" s="18">
        <v>769.95</v>
      </c>
      <c r="I147" s="34">
        <v>801.97</v>
      </c>
      <c r="J147" s="35"/>
      <c r="K147" s="36">
        <v>802</v>
      </c>
      <c r="L147" s="37">
        <v>707.17</v>
      </c>
      <c r="M147" s="38">
        <v>44785</v>
      </c>
    </row>
    <row r="148" spans="1:13" ht="15">
      <c r="A148" t="s">
        <v>146</v>
      </c>
      <c r="B148" s="12">
        <v>79.680000000000007</v>
      </c>
      <c r="C148" s="39">
        <f t="shared" si="11"/>
        <v>80.284770719999997</v>
      </c>
      <c r="D148" s="31">
        <f t="shared" si="8"/>
        <v>68.013190080000001</v>
      </c>
      <c r="E148" s="32">
        <f t="shared" si="9"/>
        <v>84.9024</v>
      </c>
      <c r="F148" s="33">
        <f t="shared" si="10"/>
        <v>74.792646719999993</v>
      </c>
      <c r="G148">
        <v>10.6128</v>
      </c>
      <c r="H148" s="18">
        <v>755.19</v>
      </c>
      <c r="I148" s="34">
        <v>756.49</v>
      </c>
      <c r="J148" s="35">
        <v>640.86</v>
      </c>
      <c r="K148" s="36">
        <v>800</v>
      </c>
      <c r="L148" s="37">
        <v>704.74</v>
      </c>
      <c r="M148" s="38">
        <v>44792</v>
      </c>
    </row>
    <row r="149" spans="1:13" ht="15">
      <c r="A149" t="s">
        <v>147</v>
      </c>
      <c r="B149" s="12">
        <v>77.02</v>
      </c>
      <c r="C149" s="39">
        <f t="shared" si="11"/>
        <v>83.645477189999994</v>
      </c>
      <c r="D149" s="31">
        <f t="shared" si="8"/>
        <v>66.773110860000003</v>
      </c>
      <c r="E149" s="32">
        <f t="shared" si="9"/>
        <v>84.842570999999992</v>
      </c>
      <c r="F149" s="33">
        <f t="shared" si="10"/>
        <v>74.986886040000002</v>
      </c>
      <c r="G149">
        <v>10.5657</v>
      </c>
      <c r="H149" s="18">
        <v>727.14</v>
      </c>
      <c r="I149" s="34">
        <v>791.67</v>
      </c>
      <c r="J149" s="35">
        <v>631.98</v>
      </c>
      <c r="K149" s="36">
        <v>803</v>
      </c>
      <c r="L149" s="37">
        <v>709.72</v>
      </c>
      <c r="M149" s="38">
        <v>44799</v>
      </c>
    </row>
    <row r="150" spans="1:13" ht="15">
      <c r="A150" t="s">
        <v>148</v>
      </c>
      <c r="B150" s="12">
        <v>74.66</v>
      </c>
      <c r="C150" s="39">
        <f t="shared" si="11"/>
        <v>83.504591310000009</v>
      </c>
      <c r="D150" s="31">
        <f t="shared" si="8"/>
        <v>66.119115929999992</v>
      </c>
      <c r="E150" s="32">
        <f t="shared" si="9"/>
        <v>85.542806999999996</v>
      </c>
      <c r="F150" s="33">
        <f t="shared" si="10"/>
        <v>75.681234719999992</v>
      </c>
      <c r="G150">
        <v>10.7331</v>
      </c>
      <c r="H150" s="18">
        <v>698.99</v>
      </c>
      <c r="I150" s="34">
        <v>778.01</v>
      </c>
      <c r="J150" s="35">
        <v>616.03</v>
      </c>
      <c r="K150" s="36">
        <v>797</v>
      </c>
      <c r="L150" s="37">
        <v>705.12</v>
      </c>
      <c r="M150" s="38">
        <v>44806</v>
      </c>
    </row>
    <row r="151" spans="1:13" ht="15">
      <c r="A151" t="s">
        <v>149</v>
      </c>
      <c r="B151" s="12">
        <v>75.34</v>
      </c>
      <c r="C151" s="39">
        <f t="shared" si="11"/>
        <v>83.805021999999994</v>
      </c>
      <c r="D151" s="31">
        <f t="shared" si="8"/>
        <v>65.103606960000008</v>
      </c>
      <c r="E151" s="32">
        <f t="shared" si="9"/>
        <v>85.540391999999997</v>
      </c>
      <c r="F151" s="33">
        <f t="shared" si="10"/>
        <v>75.530777839999999</v>
      </c>
      <c r="G151">
        <v>10.6792</v>
      </c>
      <c r="H151" s="18">
        <v>704.24</v>
      </c>
      <c r="I151" s="34">
        <v>784.75</v>
      </c>
      <c r="J151" s="35">
        <v>609.63</v>
      </c>
      <c r="K151" s="36">
        <v>801</v>
      </c>
      <c r="L151" s="37">
        <v>707.27</v>
      </c>
      <c r="M151" s="38">
        <v>44813</v>
      </c>
    </row>
    <row r="152" spans="1:13" ht="15">
      <c r="A152" t="s">
        <v>150</v>
      </c>
      <c r="B152" s="12">
        <v>73.31</v>
      </c>
      <c r="C152" s="39"/>
      <c r="D152" s="31">
        <f t="shared" si="8"/>
        <v>65.826099360000001</v>
      </c>
      <c r="E152" s="32">
        <f t="shared" si="9"/>
        <v>85.881600000000006</v>
      </c>
      <c r="F152" s="33">
        <f t="shared" si="10"/>
        <v>75.896790480000007</v>
      </c>
      <c r="G152">
        <v>10.735200000000001</v>
      </c>
      <c r="H152" s="18">
        <v>686.19</v>
      </c>
      <c r="I152" s="34"/>
      <c r="J152" s="35">
        <v>613.17999999999995</v>
      </c>
      <c r="K152" s="36">
        <v>800</v>
      </c>
      <c r="L152" s="37">
        <v>706.99</v>
      </c>
      <c r="M152" s="38">
        <v>44820</v>
      </c>
    </row>
    <row r="153" spans="1:13" ht="15">
      <c r="A153" t="s">
        <v>151</v>
      </c>
      <c r="B153" s="12">
        <v>68.77</v>
      </c>
      <c r="C153" s="39"/>
      <c r="D153" s="31">
        <f t="shared" si="8"/>
        <v>67.136228250000002</v>
      </c>
      <c r="E153" s="32">
        <f t="shared" si="9"/>
        <v>86.744100000000003</v>
      </c>
      <c r="F153" s="33">
        <f t="shared" si="10"/>
        <v>77.027889000000016</v>
      </c>
      <c r="G153">
        <v>10.897500000000001</v>
      </c>
      <c r="H153" s="18">
        <v>633.02</v>
      </c>
      <c r="I153" s="34"/>
      <c r="J153" s="35">
        <v>616.07000000000005</v>
      </c>
      <c r="K153" s="36">
        <v>796</v>
      </c>
      <c r="L153" s="37">
        <v>706.84</v>
      </c>
      <c r="M153" s="38">
        <v>44827</v>
      </c>
    </row>
    <row r="154" spans="1:13" ht="15">
      <c r="A154" t="s">
        <v>152</v>
      </c>
      <c r="B154" s="12">
        <v>67.31</v>
      </c>
      <c r="C154" s="39">
        <f t="shared" si="11"/>
        <v>87.542485679999999</v>
      </c>
      <c r="D154" s="31">
        <f t="shared" si="8"/>
        <v>67.066339330000005</v>
      </c>
      <c r="E154" s="32">
        <f t="shared" si="9"/>
        <v>87.014068999999992</v>
      </c>
      <c r="F154" s="33">
        <f t="shared" si="10"/>
        <v>77.491651059999995</v>
      </c>
      <c r="G154">
        <v>10.9177</v>
      </c>
      <c r="H154" s="18">
        <v>616.79999999999995</v>
      </c>
      <c r="I154" s="34">
        <v>801.84</v>
      </c>
      <c r="J154" s="35">
        <v>614.29</v>
      </c>
      <c r="K154" s="36">
        <v>797</v>
      </c>
      <c r="L154" s="37">
        <v>709.78</v>
      </c>
      <c r="M154" s="38">
        <v>44834</v>
      </c>
    </row>
    <row r="155" spans="1:13" ht="15">
      <c r="A155" t="s">
        <v>153</v>
      </c>
      <c r="B155" s="12">
        <v>64.88</v>
      </c>
      <c r="C155" s="39">
        <f t="shared" si="11"/>
        <v>86.972722020000006</v>
      </c>
      <c r="D155" s="31">
        <f t="shared" si="8"/>
        <v>66.479827650000004</v>
      </c>
      <c r="E155" s="32">
        <f t="shared" si="9"/>
        <v>86.957428000000007</v>
      </c>
      <c r="F155" s="33">
        <f t="shared" si="10"/>
        <v>76.860097510000003</v>
      </c>
      <c r="G155">
        <v>10.924300000000001</v>
      </c>
      <c r="H155" s="18">
        <v>597.49</v>
      </c>
      <c r="I155" s="34">
        <v>796.14</v>
      </c>
      <c r="J155" s="35">
        <v>608.54999999999995</v>
      </c>
      <c r="K155" s="36">
        <v>796</v>
      </c>
      <c r="L155" s="37">
        <v>703.57</v>
      </c>
      <c r="M155" s="38">
        <v>44841</v>
      </c>
    </row>
    <row r="156" spans="1:13" ht="15">
      <c r="A156" t="s">
        <v>154</v>
      </c>
      <c r="B156" s="12">
        <v>68.22</v>
      </c>
      <c r="C156" s="39">
        <f t="shared" si="11"/>
        <v>84.569975160000013</v>
      </c>
      <c r="D156" s="31">
        <f t="shared" si="8"/>
        <v>67.204743719999996</v>
      </c>
      <c r="E156" s="32">
        <f t="shared" si="9"/>
        <v>87.453180000000003</v>
      </c>
      <c r="F156" s="33">
        <f t="shared" si="10"/>
        <v>77.318511479999998</v>
      </c>
      <c r="G156">
        <v>11.000400000000001</v>
      </c>
      <c r="H156" s="18">
        <v>621.44000000000005</v>
      </c>
      <c r="I156" s="34">
        <v>768.79</v>
      </c>
      <c r="J156" s="35">
        <v>610.92999999999995</v>
      </c>
      <c r="K156" s="36">
        <v>795</v>
      </c>
      <c r="L156" s="37">
        <v>702.87</v>
      </c>
      <c r="M156" s="38">
        <v>44848</v>
      </c>
    </row>
    <row r="157" spans="1:13" ht="15">
      <c r="A157" t="s">
        <v>155</v>
      </c>
      <c r="B157" s="12">
        <v>64.709999999999994</v>
      </c>
      <c r="C157" s="39">
        <f t="shared" si="11"/>
        <v>88.190172290000007</v>
      </c>
      <c r="D157" s="31">
        <f t="shared" si="8"/>
        <v>67.64404712999999</v>
      </c>
      <c r="E157" s="32">
        <f t="shared" si="9"/>
        <v>87.796412000000004</v>
      </c>
      <c r="F157" s="33">
        <f t="shared" si="10"/>
        <v>77.901668130000004</v>
      </c>
      <c r="G157">
        <v>11.0297</v>
      </c>
      <c r="H157" s="18">
        <v>588.28</v>
      </c>
      <c r="I157" s="34">
        <v>799.57</v>
      </c>
      <c r="J157" s="35">
        <v>613.29</v>
      </c>
      <c r="K157" s="36">
        <v>796</v>
      </c>
      <c r="L157" s="37">
        <v>706.29</v>
      </c>
      <c r="M157" s="38">
        <v>44855</v>
      </c>
    </row>
    <row r="158" spans="1:13" ht="15">
      <c r="A158" t="s">
        <v>156</v>
      </c>
      <c r="B158" s="12">
        <v>62.4</v>
      </c>
      <c r="C158" s="39">
        <f t="shared" si="11"/>
        <v>83.984952920000012</v>
      </c>
      <c r="D158" s="31">
        <f t="shared" si="8"/>
        <v>67.141762619999994</v>
      </c>
      <c r="E158" s="32">
        <f t="shared" si="9"/>
        <v>87.582400000000007</v>
      </c>
      <c r="F158" s="33">
        <f t="shared" si="10"/>
        <v>77.245487240000017</v>
      </c>
      <c r="G158">
        <v>10.947800000000001</v>
      </c>
      <c r="H158" s="18">
        <v>567.78</v>
      </c>
      <c r="I158" s="34">
        <v>767.14</v>
      </c>
      <c r="J158" s="35">
        <v>613.29</v>
      </c>
      <c r="K158" s="36">
        <v>800</v>
      </c>
      <c r="L158" s="37">
        <v>705.58</v>
      </c>
      <c r="M158" s="38">
        <v>44862</v>
      </c>
    </row>
    <row r="159" spans="1:13" ht="15">
      <c r="A159" t="s">
        <v>157</v>
      </c>
      <c r="B159" s="12">
        <v>64.739999999999995</v>
      </c>
      <c r="C159" s="39">
        <f t="shared" si="11"/>
        <v>85.378993980000004</v>
      </c>
      <c r="D159" s="31">
        <f t="shared" si="8"/>
        <v>66.759442960000001</v>
      </c>
      <c r="E159" s="32">
        <f t="shared" si="9"/>
        <v>87.554795999999996</v>
      </c>
      <c r="F159" s="33">
        <f t="shared" si="10"/>
        <v>77.761508930000019</v>
      </c>
      <c r="G159">
        <v>10.889900000000001</v>
      </c>
      <c r="H159" s="18">
        <v>594.25</v>
      </c>
      <c r="I159" s="34">
        <v>784.02</v>
      </c>
      <c r="J159" s="35">
        <v>613.04</v>
      </c>
      <c r="K159" s="36">
        <v>804</v>
      </c>
      <c r="L159" s="37">
        <v>714.07</v>
      </c>
      <c r="M159" s="38">
        <v>44869</v>
      </c>
    </row>
    <row r="160" spans="1:13" ht="15">
      <c r="A160" t="s">
        <v>158</v>
      </c>
      <c r="B160" s="12">
        <v>63.24</v>
      </c>
      <c r="C160" s="39">
        <f t="shared" si="11"/>
        <v>81.916196959999994</v>
      </c>
      <c r="D160" s="31">
        <f t="shared" si="8"/>
        <v>66.715898799999991</v>
      </c>
      <c r="E160" s="32">
        <f t="shared" si="9"/>
        <v>87.99718</v>
      </c>
      <c r="F160" s="33">
        <f t="shared" si="10"/>
        <v>77.57464284000001</v>
      </c>
      <c r="G160">
        <v>10.7972</v>
      </c>
      <c r="H160" s="18">
        <v>584.85</v>
      </c>
      <c r="I160" s="34">
        <v>758.68</v>
      </c>
      <c r="J160" s="35">
        <v>617.9</v>
      </c>
      <c r="K160" s="36">
        <v>815</v>
      </c>
      <c r="L160" s="37">
        <v>718.47</v>
      </c>
      <c r="M160" s="38">
        <v>44876</v>
      </c>
    </row>
    <row r="161" spans="1:13" ht="15">
      <c r="A161" t="s">
        <v>159</v>
      </c>
      <c r="B161" s="12">
        <v>62.83</v>
      </c>
      <c r="C161" s="39">
        <f t="shared" si="11"/>
        <v>85.097412999999989</v>
      </c>
      <c r="D161" s="31">
        <f t="shared" si="8"/>
        <v>68.799802579999991</v>
      </c>
      <c r="E161" s="32">
        <f t="shared" si="9"/>
        <v>91.085545999999979</v>
      </c>
      <c r="F161" s="33">
        <f t="shared" si="10"/>
        <v>80.433261699999989</v>
      </c>
      <c r="G161">
        <v>10.987399999999999</v>
      </c>
      <c r="H161" s="18">
        <v>577.73</v>
      </c>
      <c r="I161" s="34">
        <v>774.5</v>
      </c>
      <c r="J161" s="35">
        <v>626.16999999999996</v>
      </c>
      <c r="K161" s="36">
        <v>829</v>
      </c>
      <c r="L161" s="37">
        <v>732.05</v>
      </c>
      <c r="M161" s="38">
        <v>44883</v>
      </c>
    </row>
    <row r="162" spans="1:13" ht="15">
      <c r="A162" t="s">
        <v>160</v>
      </c>
      <c r="B162" s="12">
        <v>63.14</v>
      </c>
      <c r="C162" s="39">
        <f t="shared" si="11"/>
        <v>86.000592999999995</v>
      </c>
      <c r="D162" s="31">
        <f t="shared" si="8"/>
        <v>70.340767349999993</v>
      </c>
      <c r="E162" s="32">
        <f t="shared" si="9"/>
        <v>90.618219999999994</v>
      </c>
      <c r="F162" s="33">
        <f t="shared" si="10"/>
        <v>80.630704699999995</v>
      </c>
      <c r="G162">
        <v>10.839499999999999</v>
      </c>
      <c r="H162" s="18">
        <v>579.11</v>
      </c>
      <c r="I162" s="34">
        <v>793.4</v>
      </c>
      <c r="J162" s="35">
        <v>648.92999999999995</v>
      </c>
      <c r="K162" s="36">
        <v>836</v>
      </c>
      <c r="L162" s="37">
        <v>743.86</v>
      </c>
      <c r="M162" s="38">
        <v>44890</v>
      </c>
    </row>
    <row r="163" spans="1:13" ht="15">
      <c r="A163" t="s">
        <v>161</v>
      </c>
      <c r="B163" s="12">
        <v>66.47</v>
      </c>
      <c r="C163" s="39">
        <f t="shared" si="11"/>
        <v>82.525238020000003</v>
      </c>
      <c r="D163" s="31">
        <f t="shared" si="8"/>
        <v>71.293619820000004</v>
      </c>
      <c r="E163" s="32">
        <f t="shared" si="9"/>
        <v>92.546795999999986</v>
      </c>
      <c r="F163" s="33">
        <f t="shared" si="10"/>
        <v>81.184830199999993</v>
      </c>
      <c r="G163">
        <v>10.862299999999999</v>
      </c>
      <c r="H163" s="18">
        <v>610.19000000000005</v>
      </c>
      <c r="I163" s="34">
        <v>759.74</v>
      </c>
      <c r="J163" s="35">
        <v>656.34</v>
      </c>
      <c r="K163" s="36">
        <v>852</v>
      </c>
      <c r="L163" s="37">
        <v>747.4</v>
      </c>
      <c r="M163" s="38">
        <v>44897</v>
      </c>
    </row>
    <row r="164" spans="1:13" ht="15">
      <c r="A164" t="s">
        <v>162</v>
      </c>
      <c r="B164" s="12">
        <v>64.08</v>
      </c>
      <c r="C164" s="39">
        <f t="shared" si="11"/>
        <v>83.09549466</v>
      </c>
      <c r="D164" s="31">
        <f t="shared" si="8"/>
        <v>70.696517159999999</v>
      </c>
      <c r="E164" s="32">
        <f t="shared" si="9"/>
        <v>92.760701999999995</v>
      </c>
      <c r="F164" s="33">
        <f t="shared" si="10"/>
        <v>81.471364859999994</v>
      </c>
      <c r="G164">
        <v>10.9002</v>
      </c>
      <c r="H164" s="18">
        <v>587.53</v>
      </c>
      <c r="I164" s="34">
        <v>762.33</v>
      </c>
      <c r="J164" s="35">
        <v>648.58000000000004</v>
      </c>
      <c r="K164" s="36">
        <v>851</v>
      </c>
      <c r="L164" s="37">
        <v>747.43</v>
      </c>
      <c r="M164" s="38">
        <v>44904</v>
      </c>
    </row>
    <row r="165" spans="1:13" ht="15">
      <c r="A165" t="s">
        <v>163</v>
      </c>
      <c r="B165" s="12">
        <v>65.81</v>
      </c>
      <c r="C165" s="39">
        <f t="shared" si="11"/>
        <v>80.956766330000008</v>
      </c>
      <c r="D165" s="31">
        <f t="shared" si="8"/>
        <v>71.085143890000012</v>
      </c>
      <c r="E165" s="32">
        <f t="shared" si="9"/>
        <v>94.293139000000011</v>
      </c>
      <c r="F165" s="33">
        <f t="shared" si="10"/>
        <v>82.208873589999996</v>
      </c>
      <c r="G165">
        <v>11.002700000000001</v>
      </c>
      <c r="H165" s="18">
        <v>602.05999999999995</v>
      </c>
      <c r="I165" s="34">
        <v>735.79</v>
      </c>
      <c r="J165" s="35">
        <v>646.07000000000005</v>
      </c>
      <c r="K165" s="36">
        <v>857</v>
      </c>
      <c r="L165" s="37">
        <v>747.17</v>
      </c>
      <c r="M165" s="38">
        <v>44911</v>
      </c>
    </row>
    <row r="166" spans="1:13" ht="15">
      <c r="A166" t="s">
        <v>164</v>
      </c>
      <c r="B166" s="12">
        <v>70.91</v>
      </c>
      <c r="C166" s="39">
        <f t="shared" si="11"/>
        <v>85.693776800000009</v>
      </c>
      <c r="D166" s="31">
        <f t="shared" si="8"/>
        <v>71.909859600000004</v>
      </c>
      <c r="E166" s="32">
        <f t="shared" si="9"/>
        <v>95.195560000000015</v>
      </c>
      <c r="F166" s="33">
        <f t="shared" si="10"/>
        <v>83.623245600000018</v>
      </c>
      <c r="G166">
        <v>11.108000000000001</v>
      </c>
      <c r="H166" s="18">
        <v>641.27</v>
      </c>
      <c r="I166" s="34">
        <v>771.46</v>
      </c>
      <c r="J166" s="35">
        <v>647.37</v>
      </c>
      <c r="K166" s="36">
        <v>857</v>
      </c>
      <c r="L166" s="37">
        <v>752.82</v>
      </c>
      <c r="M166" s="38">
        <v>44918</v>
      </c>
    </row>
    <row r="167" spans="1:13" ht="15">
      <c r="A167" s="40" t="s">
        <v>165</v>
      </c>
      <c r="B167" s="41">
        <v>68.45</v>
      </c>
      <c r="C167" s="39">
        <f t="shared" si="11"/>
        <v>91.382261110000002</v>
      </c>
      <c r="D167" s="31">
        <f t="shared" si="8"/>
        <v>72.366222069999992</v>
      </c>
      <c r="E167" s="32">
        <f t="shared" si="9"/>
        <v>95.258247999999995</v>
      </c>
      <c r="F167" s="33">
        <f t="shared" si="10"/>
        <v>83.581322810000003</v>
      </c>
      <c r="G167">
        <v>11.128299999999999</v>
      </c>
      <c r="H167" s="42">
        <v>615.53</v>
      </c>
      <c r="I167" s="43">
        <v>821.17</v>
      </c>
      <c r="J167" s="44">
        <v>650.29</v>
      </c>
      <c r="K167" s="45">
        <v>856</v>
      </c>
      <c r="L167" s="46">
        <v>751.07</v>
      </c>
      <c r="M167" s="47">
        <v>44925</v>
      </c>
    </row>
    <row r="168" spans="1:13" ht="15">
      <c r="A168" t="s">
        <v>166</v>
      </c>
      <c r="B168" s="12">
        <v>72.55</v>
      </c>
      <c r="C168" s="39">
        <f t="shared" si="11"/>
        <v>89.235060320000002</v>
      </c>
      <c r="D168" s="31">
        <f t="shared" si="8"/>
        <v>72.75613912</v>
      </c>
      <c r="E168" s="32">
        <f t="shared" si="9"/>
        <v>94.085543999999999</v>
      </c>
      <c r="F168" s="33">
        <f t="shared" si="10"/>
        <v>82.483892399999988</v>
      </c>
      <c r="G168">
        <v>11.1608</v>
      </c>
      <c r="H168" s="18">
        <v>648.62</v>
      </c>
      <c r="I168" s="34">
        <v>799.54</v>
      </c>
      <c r="J168" s="35">
        <v>651.89</v>
      </c>
      <c r="K168" s="36">
        <v>843</v>
      </c>
      <c r="L168" s="37">
        <v>739.05</v>
      </c>
      <c r="M168" s="38">
        <v>44931</v>
      </c>
    </row>
    <row r="169" spans="1:13" ht="15">
      <c r="A169" t="s">
        <v>167</v>
      </c>
      <c r="B169" s="12">
        <v>74.739999999999995</v>
      </c>
      <c r="C169" s="39">
        <f t="shared" si="11"/>
        <v>88.976999309999997</v>
      </c>
      <c r="D169" s="31">
        <f t="shared" si="8"/>
        <v>70.571347740000007</v>
      </c>
      <c r="E169" s="32">
        <f t="shared" si="9"/>
        <v>93.364452</v>
      </c>
      <c r="F169" s="33">
        <f t="shared" si="10"/>
        <v>81.709681759999995</v>
      </c>
      <c r="G169">
        <v>11.2759</v>
      </c>
      <c r="H169" s="18">
        <v>664.72</v>
      </c>
      <c r="I169" s="34">
        <v>789.09</v>
      </c>
      <c r="J169" s="35">
        <v>625.86</v>
      </c>
      <c r="K169" s="36">
        <v>828</v>
      </c>
      <c r="L169" s="37">
        <v>724.64</v>
      </c>
      <c r="M169" s="38">
        <v>44939</v>
      </c>
    </row>
    <row r="170" spans="1:13" ht="15">
      <c r="A170" t="s">
        <v>168</v>
      </c>
      <c r="B170" s="12">
        <v>76.06</v>
      </c>
      <c r="C170" s="39">
        <f t="shared" si="11"/>
        <v>86.303272179999993</v>
      </c>
      <c r="D170" s="31">
        <f t="shared" si="8"/>
        <v>67.047557699999999</v>
      </c>
      <c r="E170" s="32">
        <f t="shared" si="9"/>
        <v>91.832195999999996</v>
      </c>
      <c r="F170" s="33">
        <f t="shared" si="10"/>
        <v>79.526458300000002</v>
      </c>
      <c r="G170">
        <v>11.171799999999999</v>
      </c>
      <c r="H170" s="18">
        <v>678.52</v>
      </c>
      <c r="I170" s="34">
        <v>772.51</v>
      </c>
      <c r="J170" s="35">
        <v>600.15</v>
      </c>
      <c r="K170" s="36">
        <v>822</v>
      </c>
      <c r="L170" s="37">
        <v>711.85</v>
      </c>
      <c r="M170" s="38">
        <v>44946</v>
      </c>
    </row>
    <row r="171" spans="1:13" ht="15">
      <c r="A171" t="s">
        <v>169</v>
      </c>
      <c r="B171" s="12">
        <v>73.66</v>
      </c>
      <c r="C171" s="39">
        <f t="shared" si="11"/>
        <v>88.274872980000012</v>
      </c>
      <c r="D171" s="31">
        <f t="shared" si="8"/>
        <v>68.711627879999995</v>
      </c>
      <c r="E171" s="32">
        <f t="shared" si="9"/>
        <v>90.955367999999993</v>
      </c>
      <c r="F171" s="33">
        <f t="shared" si="10"/>
        <v>79.808854859999997</v>
      </c>
      <c r="G171">
        <v>11.2014</v>
      </c>
      <c r="H171" s="18">
        <v>660.08</v>
      </c>
      <c r="I171" s="34">
        <v>788.07</v>
      </c>
      <c r="J171" s="35">
        <v>613.41999999999996</v>
      </c>
      <c r="K171" s="36">
        <v>812</v>
      </c>
      <c r="L171" s="37">
        <v>712.49</v>
      </c>
      <c r="M171" s="38">
        <v>44953</v>
      </c>
    </row>
    <row r="172" spans="1:13" ht="15">
      <c r="A172" t="s">
        <v>170</v>
      </c>
      <c r="B172" s="12">
        <v>76.930000000000007</v>
      </c>
      <c r="C172" s="39">
        <f t="shared" si="11"/>
        <v>88.913964440000001</v>
      </c>
      <c r="D172" s="31">
        <f t="shared" si="8"/>
        <v>69.47415608</v>
      </c>
      <c r="E172" s="32">
        <f t="shared" si="9"/>
        <v>90.936537999999999</v>
      </c>
      <c r="F172" s="33">
        <f t="shared" si="10"/>
        <v>81.765876919999997</v>
      </c>
      <c r="G172">
        <v>11.3246</v>
      </c>
      <c r="H172" s="18">
        <v>680.03</v>
      </c>
      <c r="I172" s="34">
        <v>785.14</v>
      </c>
      <c r="J172" s="35">
        <v>613.48</v>
      </c>
      <c r="K172" s="36">
        <v>803</v>
      </c>
      <c r="L172" s="37">
        <v>722.02</v>
      </c>
      <c r="M172" s="38">
        <v>44960</v>
      </c>
    </row>
    <row r="173" spans="1:13" ht="15">
      <c r="A173" t="s">
        <v>171</v>
      </c>
      <c r="B173" s="12">
        <v>77.010000000000005</v>
      </c>
      <c r="C173" s="39">
        <f t="shared" si="11"/>
        <v>86.451036979999998</v>
      </c>
      <c r="D173" s="31">
        <f t="shared" si="8"/>
        <v>67.01469929000001</v>
      </c>
      <c r="E173" s="32">
        <f t="shared" si="9"/>
        <v>88.432729000000009</v>
      </c>
      <c r="F173" s="33">
        <f t="shared" si="10"/>
        <v>77.884047010000003</v>
      </c>
      <c r="G173">
        <v>11.095700000000001</v>
      </c>
      <c r="H173" s="18">
        <v>683.36</v>
      </c>
      <c r="I173" s="34">
        <v>779.14</v>
      </c>
      <c r="J173" s="35">
        <v>603.97</v>
      </c>
      <c r="K173" s="36">
        <v>797</v>
      </c>
      <c r="L173" s="37">
        <v>701.93</v>
      </c>
      <c r="M173" s="38">
        <v>44967</v>
      </c>
    </row>
    <row r="174" spans="1:13" ht="15">
      <c r="A174" t="s">
        <v>172</v>
      </c>
      <c r="B174" s="12">
        <v>79.709999999999994</v>
      </c>
      <c r="C174" s="39">
        <f t="shared" si="11"/>
        <v>87.736661670000004</v>
      </c>
      <c r="D174" s="31">
        <f t="shared" si="8"/>
        <v>67.727782849999997</v>
      </c>
      <c r="E174" s="32">
        <f t="shared" si="9"/>
        <v>87.968334000000013</v>
      </c>
      <c r="F174" s="33">
        <f t="shared" si="10"/>
        <v>78.574972330000008</v>
      </c>
      <c r="G174">
        <v>11.1919</v>
      </c>
      <c r="H174" s="18">
        <v>714.45</v>
      </c>
      <c r="I174" s="34">
        <v>783.93</v>
      </c>
      <c r="J174" s="35">
        <v>605.15</v>
      </c>
      <c r="K174" s="36">
        <v>786</v>
      </c>
      <c r="L174" s="37">
        <v>702.07</v>
      </c>
      <c r="M174" s="38">
        <v>44974</v>
      </c>
    </row>
    <row r="175" spans="1:13" ht="15">
      <c r="A175" t="s">
        <v>173</v>
      </c>
      <c r="B175" s="12">
        <v>78.91</v>
      </c>
      <c r="C175" s="39">
        <f t="shared" si="11"/>
        <v>83.668189280000007</v>
      </c>
      <c r="D175" s="31">
        <f t="shared" si="8"/>
        <v>66.239611679999996</v>
      </c>
      <c r="E175" s="32">
        <f t="shared" si="9"/>
        <v>86.261544000000001</v>
      </c>
      <c r="F175" s="33">
        <f t="shared" si="10"/>
        <v>76.573370079999989</v>
      </c>
      <c r="G175">
        <v>11.0168</v>
      </c>
      <c r="H175" s="18">
        <v>714.11</v>
      </c>
      <c r="I175" s="34">
        <v>759.46</v>
      </c>
      <c r="J175" s="35">
        <v>601.26</v>
      </c>
      <c r="K175" s="36">
        <v>783</v>
      </c>
      <c r="L175" s="37">
        <v>695.06</v>
      </c>
      <c r="M175" s="38">
        <v>44981</v>
      </c>
    </row>
    <row r="176" spans="1:13" ht="15">
      <c r="A176" t="s">
        <v>174</v>
      </c>
      <c r="B176" s="12">
        <v>82.18</v>
      </c>
      <c r="C176" s="39">
        <f t="shared" si="11"/>
        <v>89.003052219999987</v>
      </c>
      <c r="D176" s="31">
        <f t="shared" si="8"/>
        <v>67.956514900000002</v>
      </c>
      <c r="E176" s="32">
        <f t="shared" si="9"/>
        <v>87.276447999999988</v>
      </c>
      <c r="F176" s="33">
        <f t="shared" si="10"/>
        <v>78.256026339999991</v>
      </c>
      <c r="G176">
        <v>11.132199999999999</v>
      </c>
      <c r="H176" s="18">
        <v>740.73</v>
      </c>
      <c r="I176" s="34">
        <v>799.51</v>
      </c>
      <c r="J176" s="35">
        <v>610.45000000000005</v>
      </c>
      <c r="K176" s="36">
        <v>784</v>
      </c>
      <c r="L176" s="37">
        <v>702.97</v>
      </c>
      <c r="M176" s="38">
        <v>44988</v>
      </c>
    </row>
    <row r="177" spans="1:13" ht="15">
      <c r="A177" t="s">
        <v>175</v>
      </c>
      <c r="B177" s="12">
        <v>80.349999999999994</v>
      </c>
      <c r="C177" s="39">
        <f t="shared" si="11"/>
        <v>88.589489400000005</v>
      </c>
      <c r="D177" s="31">
        <f t="shared" si="8"/>
        <v>71.351506799999996</v>
      </c>
      <c r="E177" s="32">
        <f t="shared" si="9"/>
        <v>90.354420000000005</v>
      </c>
      <c r="F177" s="33">
        <f t="shared" si="10"/>
        <v>80.858660399999991</v>
      </c>
      <c r="G177">
        <v>11.394</v>
      </c>
      <c r="H177" s="18">
        <v>724</v>
      </c>
      <c r="I177" s="34">
        <v>777.51</v>
      </c>
      <c r="J177" s="35">
        <v>626.22</v>
      </c>
      <c r="K177" s="36">
        <v>793</v>
      </c>
      <c r="L177" s="37">
        <v>709.66</v>
      </c>
      <c r="M177" s="38">
        <v>44995</v>
      </c>
    </row>
    <row r="178" spans="1:13" ht="15">
      <c r="A178" t="s">
        <v>176</v>
      </c>
      <c r="B178" s="12">
        <v>84.85</v>
      </c>
      <c r="C178" s="39">
        <f t="shared" si="11"/>
        <v>89.993014409999986</v>
      </c>
      <c r="D178" s="31">
        <f t="shared" si="8"/>
        <v>71.367545730000003</v>
      </c>
      <c r="E178" s="32">
        <f t="shared" si="9"/>
        <v>89.806938000000017</v>
      </c>
      <c r="F178" s="33">
        <f t="shared" si="10"/>
        <v>80.526516330000007</v>
      </c>
      <c r="G178">
        <v>11.142300000000001</v>
      </c>
      <c r="H178" s="18">
        <v>752.81</v>
      </c>
      <c r="I178" s="34">
        <v>807.67</v>
      </c>
      <c r="J178" s="35">
        <v>640.51</v>
      </c>
      <c r="K178" s="36">
        <v>806</v>
      </c>
      <c r="L178" s="37">
        <v>722.71</v>
      </c>
      <c r="M178" s="38">
        <v>45002</v>
      </c>
    </row>
    <row r="179" spans="1:13" ht="15">
      <c r="A179" t="s">
        <v>177</v>
      </c>
      <c r="B179" s="12">
        <v>84.66</v>
      </c>
      <c r="C179" s="39">
        <f t="shared" si="11"/>
        <v>89.051991240000007</v>
      </c>
      <c r="D179" s="31">
        <f t="shared" si="8"/>
        <v>73.190307720000007</v>
      </c>
      <c r="E179" s="32">
        <f t="shared" si="9"/>
        <v>91.587131999999997</v>
      </c>
      <c r="F179" s="33">
        <f t="shared" si="10"/>
        <v>81.477880800000008</v>
      </c>
      <c r="G179">
        <v>11.1828</v>
      </c>
      <c r="H179" s="18">
        <v>757.7</v>
      </c>
      <c r="I179" s="34">
        <v>796.33</v>
      </c>
      <c r="J179" s="35">
        <v>654.49</v>
      </c>
      <c r="K179" s="36">
        <v>819</v>
      </c>
      <c r="L179" s="37">
        <v>728.6</v>
      </c>
      <c r="M179" s="38">
        <v>45009</v>
      </c>
    </row>
    <row r="180" spans="1:13" ht="15">
      <c r="A180" t="s">
        <v>178</v>
      </c>
      <c r="B180" s="12">
        <v>86.54</v>
      </c>
      <c r="C180" s="39">
        <f t="shared" si="11"/>
        <v>89.974586799999997</v>
      </c>
      <c r="D180" s="31">
        <f t="shared" si="8"/>
        <v>76.195314799999991</v>
      </c>
      <c r="E180" s="32">
        <f t="shared" si="9"/>
        <v>94.943919999999991</v>
      </c>
      <c r="F180" s="33">
        <f t="shared" si="10"/>
        <v>83.7457244</v>
      </c>
      <c r="G180">
        <v>11.276</v>
      </c>
      <c r="H180" s="18">
        <v>768.76</v>
      </c>
      <c r="I180" s="34">
        <v>797.93</v>
      </c>
      <c r="J180" s="35">
        <v>675.73</v>
      </c>
      <c r="K180" s="36">
        <v>842</v>
      </c>
      <c r="L180" s="37">
        <v>742.69</v>
      </c>
      <c r="M180" s="38">
        <v>45016</v>
      </c>
    </row>
    <row r="181" spans="1:13" ht="15">
      <c r="A181" t="s">
        <v>179</v>
      </c>
      <c r="B181" s="12">
        <v>85.46</v>
      </c>
      <c r="C181" s="39">
        <f t="shared" si="11"/>
        <v>93.651946819999978</v>
      </c>
      <c r="D181" s="31">
        <f t="shared" si="8"/>
        <v>77.8141009</v>
      </c>
      <c r="E181" s="32">
        <f t="shared" si="9"/>
        <v>97.168184999999994</v>
      </c>
      <c r="F181" s="33">
        <f t="shared" si="10"/>
        <v>85.435268719999996</v>
      </c>
      <c r="G181">
        <v>11.364699999999999</v>
      </c>
      <c r="H181" s="18">
        <v>754.32</v>
      </c>
      <c r="I181" s="34">
        <v>824.06</v>
      </c>
      <c r="J181" s="35">
        <v>684.7</v>
      </c>
      <c r="K181" s="36">
        <v>855</v>
      </c>
      <c r="L181" s="37">
        <v>751.76</v>
      </c>
      <c r="M181" s="38">
        <v>45022</v>
      </c>
    </row>
    <row r="182" spans="1:13" ht="15">
      <c r="A182" t="s">
        <v>180</v>
      </c>
      <c r="B182" s="12">
        <v>85.87</v>
      </c>
      <c r="C182" s="39">
        <f t="shared" si="11"/>
        <v>93.999826049999996</v>
      </c>
      <c r="D182" s="31">
        <f t="shared" si="8"/>
        <v>79.944381660000005</v>
      </c>
      <c r="E182" s="32">
        <f t="shared" si="9"/>
        <v>95.752644000000004</v>
      </c>
      <c r="F182" s="33">
        <f t="shared" si="10"/>
        <v>85.317421019999998</v>
      </c>
      <c r="G182">
        <v>11.3451</v>
      </c>
      <c r="H182" s="18">
        <v>754.87</v>
      </c>
      <c r="I182" s="34">
        <v>828.55</v>
      </c>
      <c r="J182" s="35">
        <v>704.66</v>
      </c>
      <c r="K182" s="36">
        <v>844</v>
      </c>
      <c r="L182" s="37">
        <v>752.02</v>
      </c>
      <c r="M182" s="38">
        <v>45030</v>
      </c>
    </row>
    <row r="183" spans="1:13" ht="15">
      <c r="A183" t="s">
        <v>181</v>
      </c>
      <c r="B183" s="12">
        <v>87.98</v>
      </c>
      <c r="C183" s="39">
        <f t="shared" si="11"/>
        <v>93.635251999999994</v>
      </c>
      <c r="D183" s="31">
        <f t="shared" si="8"/>
        <v>82.905268500000005</v>
      </c>
      <c r="E183" s="32">
        <f t="shared" si="9"/>
        <v>95.629419999999996</v>
      </c>
      <c r="F183" s="33">
        <f t="shared" si="10"/>
        <v>86.178649950000008</v>
      </c>
      <c r="G183">
        <v>11.330500000000001</v>
      </c>
      <c r="H183" s="18">
        <v>777.07</v>
      </c>
      <c r="I183" s="34">
        <v>826.4</v>
      </c>
      <c r="J183" s="35">
        <v>731.7</v>
      </c>
      <c r="K183" s="36">
        <v>844</v>
      </c>
      <c r="L183" s="37">
        <v>760.59</v>
      </c>
      <c r="M183" s="38">
        <v>45037</v>
      </c>
    </row>
    <row r="184" spans="1:13" ht="15">
      <c r="A184" t="s">
        <v>182</v>
      </c>
      <c r="B184" s="12">
        <v>88.04</v>
      </c>
      <c r="C184" s="39">
        <f t="shared" si="11"/>
        <v>93.712021920000012</v>
      </c>
      <c r="D184" s="31">
        <f t="shared" si="8"/>
        <v>82.826282000000006</v>
      </c>
      <c r="E184" s="32">
        <f t="shared" si="9"/>
        <v>95.904116000000016</v>
      </c>
      <c r="F184" s="33">
        <f t="shared" si="10"/>
        <v>86.300117040000003</v>
      </c>
      <c r="G184">
        <v>11.322800000000001</v>
      </c>
      <c r="H184" s="18">
        <v>776.03</v>
      </c>
      <c r="I184" s="34">
        <v>827.64</v>
      </c>
      <c r="J184" s="35">
        <v>731.5</v>
      </c>
      <c r="K184" s="36">
        <v>847</v>
      </c>
      <c r="L184" s="37">
        <v>762.18</v>
      </c>
      <c r="M184" s="38">
        <v>45044</v>
      </c>
    </row>
    <row r="185" spans="1:13" ht="15">
      <c r="A185" t="s">
        <v>183</v>
      </c>
      <c r="B185" s="12">
        <v>88.18</v>
      </c>
      <c r="C185" s="39">
        <f t="shared" si="11"/>
        <v>95.066492440000005</v>
      </c>
      <c r="D185" s="31">
        <f t="shared" si="8"/>
        <v>82.808564279999999</v>
      </c>
      <c r="E185" s="32">
        <f t="shared" si="9"/>
        <v>94.118551999999994</v>
      </c>
      <c r="F185" s="33">
        <f t="shared" si="10"/>
        <v>85.564571639999997</v>
      </c>
      <c r="G185">
        <v>11.2582</v>
      </c>
      <c r="H185" s="18">
        <v>780.01</v>
      </c>
      <c r="I185" s="34">
        <v>844.42</v>
      </c>
      <c r="J185" s="35">
        <v>735.54</v>
      </c>
      <c r="K185" s="36">
        <v>836</v>
      </c>
      <c r="L185" s="37">
        <v>760.02</v>
      </c>
      <c r="M185" s="38">
        <v>45051</v>
      </c>
    </row>
    <row r="186" spans="1:13" ht="15">
      <c r="A186" t="s">
        <v>184</v>
      </c>
      <c r="B186" s="12">
        <v>89.18</v>
      </c>
      <c r="C186" s="39">
        <f t="shared" si="11"/>
        <v>93.756572840000004</v>
      </c>
      <c r="D186" s="31"/>
      <c r="E186" s="32">
        <f t="shared" si="9"/>
        <v>93.40840399999999</v>
      </c>
      <c r="F186" s="33">
        <f t="shared" si="10"/>
        <v>85.30249255999999</v>
      </c>
      <c r="G186">
        <v>11.2676</v>
      </c>
      <c r="H186" s="18">
        <v>795</v>
      </c>
      <c r="I186" s="34">
        <v>832.09</v>
      </c>
      <c r="J186" s="35"/>
      <c r="K186" s="36">
        <v>829</v>
      </c>
      <c r="L186" s="37">
        <v>757.06</v>
      </c>
      <c r="M186" s="38">
        <v>45058</v>
      </c>
    </row>
    <row r="187" spans="1:13" ht="15">
      <c r="A187" t="s">
        <v>185</v>
      </c>
      <c r="B187" s="12">
        <v>87.81</v>
      </c>
      <c r="C187" s="39">
        <f t="shared" si="11"/>
        <v>96.738389549999994</v>
      </c>
      <c r="D187" s="31"/>
      <c r="E187" s="32">
        <f t="shared" si="9"/>
        <v>94.302894999999992</v>
      </c>
      <c r="F187" s="33">
        <f t="shared" si="10"/>
        <v>86.206951650000008</v>
      </c>
      <c r="G187">
        <v>11.375500000000001</v>
      </c>
      <c r="H187" s="18">
        <v>775.76</v>
      </c>
      <c r="I187" s="34">
        <v>850.41</v>
      </c>
      <c r="J187" s="35"/>
      <c r="K187" s="36">
        <v>829</v>
      </c>
      <c r="L187" s="37">
        <v>757.83</v>
      </c>
      <c r="M187" s="38">
        <v>45065</v>
      </c>
    </row>
    <row r="188" spans="1:13" ht="15">
      <c r="A188" t="s">
        <v>186</v>
      </c>
      <c r="B188" s="12">
        <v>88.29</v>
      </c>
      <c r="C188" s="39">
        <f t="shared" si="11"/>
        <v>95.724585040000022</v>
      </c>
      <c r="D188" s="31">
        <f t="shared" si="8"/>
        <v>87.095159760000001</v>
      </c>
      <c r="E188" s="32">
        <f t="shared" si="9"/>
        <v>95.368112000000011</v>
      </c>
      <c r="F188" s="33">
        <f t="shared" si="10"/>
        <v>87.657646440000008</v>
      </c>
      <c r="G188">
        <v>11.5738</v>
      </c>
      <c r="H188" s="18">
        <v>769.55</v>
      </c>
      <c r="I188" s="34">
        <v>827.08</v>
      </c>
      <c r="J188" s="35">
        <v>752.52</v>
      </c>
      <c r="K188" s="36">
        <v>824</v>
      </c>
      <c r="L188" s="37">
        <v>757.38</v>
      </c>
      <c r="M188" s="38">
        <v>45072</v>
      </c>
    </row>
    <row r="189" spans="1:13" ht="15">
      <c r="A189" t="s">
        <v>187</v>
      </c>
      <c r="B189" s="12">
        <v>87.49</v>
      </c>
      <c r="C189" s="39">
        <f t="shared" si="11"/>
        <v>94.476747950000004</v>
      </c>
      <c r="D189" s="31">
        <f t="shared" si="8"/>
        <v>86.158427680000003</v>
      </c>
      <c r="E189" s="32">
        <f t="shared" si="9"/>
        <v>95.109650999999999</v>
      </c>
      <c r="F189" s="33">
        <f t="shared" si="10"/>
        <v>87.441653130000006</v>
      </c>
      <c r="G189">
        <v>11.6129</v>
      </c>
      <c r="H189" s="18">
        <v>754.9</v>
      </c>
      <c r="I189" s="34">
        <v>813.55</v>
      </c>
      <c r="J189" s="35">
        <v>741.92</v>
      </c>
      <c r="K189" s="36">
        <v>819</v>
      </c>
      <c r="L189" s="37">
        <v>752.97</v>
      </c>
      <c r="M189" s="38">
        <v>45079</v>
      </c>
    </row>
    <row r="190" spans="1:13" ht="15">
      <c r="A190" t="s">
        <v>188</v>
      </c>
      <c r="B190" s="12">
        <v>88.62</v>
      </c>
      <c r="C190" s="39">
        <f t="shared" si="11"/>
        <v>95.811929099999986</v>
      </c>
      <c r="D190" s="31">
        <f t="shared" si="8"/>
        <v>85.845064919999999</v>
      </c>
      <c r="E190" s="32">
        <f t="shared" si="9"/>
        <v>95.310906000000003</v>
      </c>
      <c r="F190" s="33">
        <f t="shared" si="10"/>
        <v>87.724484130000008</v>
      </c>
      <c r="G190">
        <v>11.6517</v>
      </c>
      <c r="H190" s="18">
        <v>761.77</v>
      </c>
      <c r="I190" s="34">
        <v>822.3</v>
      </c>
      <c r="J190" s="35">
        <v>736.76</v>
      </c>
      <c r="K190" s="36">
        <v>818</v>
      </c>
      <c r="L190" s="37">
        <v>752.89</v>
      </c>
      <c r="M190" s="38">
        <v>45086</v>
      </c>
    </row>
    <row r="191" spans="1:13" ht="15">
      <c r="A191" t="s">
        <v>189</v>
      </c>
      <c r="B191" s="12">
        <v>85.47</v>
      </c>
      <c r="C191" s="39">
        <f t="shared" si="11"/>
        <v>95.928643199999982</v>
      </c>
      <c r="D191" s="31">
        <f t="shared" si="8"/>
        <v>87.787239119999995</v>
      </c>
      <c r="E191" s="32">
        <f t="shared" si="9"/>
        <v>95.023655999999988</v>
      </c>
      <c r="F191" s="33">
        <f t="shared" si="10"/>
        <v>87.514582719999993</v>
      </c>
      <c r="G191">
        <v>11.602399999999999</v>
      </c>
      <c r="H191" s="18">
        <v>735.93</v>
      </c>
      <c r="I191" s="34">
        <v>826.8</v>
      </c>
      <c r="J191" s="35">
        <v>756.63</v>
      </c>
      <c r="K191" s="36">
        <v>819</v>
      </c>
      <c r="L191" s="37">
        <v>754.28</v>
      </c>
      <c r="M191" s="38">
        <v>45093</v>
      </c>
    </row>
    <row r="192" spans="1:13" ht="15">
      <c r="A192" t="s">
        <v>190</v>
      </c>
      <c r="B192" s="12">
        <v>87.98</v>
      </c>
      <c r="C192" s="39">
        <f t="shared" si="11"/>
        <v>97.502615279999986</v>
      </c>
      <c r="D192" s="31"/>
      <c r="E192" s="32">
        <f t="shared" si="9"/>
        <v>95.707080000000005</v>
      </c>
      <c r="F192" s="33">
        <f t="shared" si="10"/>
        <v>88.986446639999997</v>
      </c>
      <c r="G192">
        <v>11.7432</v>
      </c>
      <c r="H192" s="18">
        <v>752.21</v>
      </c>
      <c r="I192" s="34">
        <v>830.29</v>
      </c>
      <c r="J192" s="35"/>
      <c r="K192" s="36">
        <v>815</v>
      </c>
      <c r="L192" s="37">
        <v>757.77</v>
      </c>
      <c r="M192" s="38">
        <v>45099</v>
      </c>
    </row>
    <row r="193" spans="1:13" ht="15">
      <c r="A193" t="s">
        <v>191</v>
      </c>
      <c r="B193" s="12">
        <v>84.77</v>
      </c>
      <c r="C193" s="39">
        <f t="shared" si="11"/>
        <v>106.43070503</v>
      </c>
      <c r="D193" s="31">
        <f t="shared" si="8"/>
        <v>88.265591180000001</v>
      </c>
      <c r="E193" s="32">
        <f t="shared" si="9"/>
        <v>97.517358999999999</v>
      </c>
      <c r="F193" s="33">
        <f t="shared" si="10"/>
        <v>89.75370371999999</v>
      </c>
      <c r="G193">
        <v>11.791700000000001</v>
      </c>
      <c r="H193" s="18">
        <v>720.82</v>
      </c>
      <c r="I193" s="34">
        <v>902.59</v>
      </c>
      <c r="J193" s="35">
        <v>748.54</v>
      </c>
      <c r="K193" s="36">
        <v>827</v>
      </c>
      <c r="L193" s="37">
        <v>761.16</v>
      </c>
      <c r="M193" s="38">
        <v>45107</v>
      </c>
    </row>
    <row r="194" spans="1:13" ht="15">
      <c r="A194" t="s">
        <v>192</v>
      </c>
      <c r="B194" s="12">
        <v>87.71</v>
      </c>
      <c r="C194" s="39">
        <f t="shared" si="11"/>
        <v>101.47846760000002</v>
      </c>
      <c r="D194" s="31">
        <f t="shared" si="8"/>
        <v>83.946492649999996</v>
      </c>
      <c r="E194" s="32">
        <f t="shared" si="9"/>
        <v>97.776994999999999</v>
      </c>
      <c r="F194" s="33">
        <f t="shared" si="10"/>
        <v>87.384765299999998</v>
      </c>
      <c r="G194">
        <v>11.9095</v>
      </c>
      <c r="H194" s="18">
        <v>739.73</v>
      </c>
      <c r="I194" s="34">
        <v>852.08</v>
      </c>
      <c r="J194" s="35">
        <v>704.87</v>
      </c>
      <c r="K194" s="36">
        <v>821</v>
      </c>
      <c r="L194" s="37">
        <v>733.74</v>
      </c>
      <c r="M194" s="38">
        <v>45114</v>
      </c>
    </row>
    <row r="195" spans="1:13" ht="15">
      <c r="A195" t="s">
        <v>193</v>
      </c>
      <c r="B195" s="12">
        <v>84.59</v>
      </c>
      <c r="C195" s="39">
        <f t="shared" si="11"/>
        <v>97.241661440000001</v>
      </c>
      <c r="D195" s="31">
        <f t="shared" si="8"/>
        <v>81.542021120000001</v>
      </c>
      <c r="E195" s="32">
        <f t="shared" si="9"/>
        <v>93.700096000000002</v>
      </c>
      <c r="F195" s="33">
        <f t="shared" si="10"/>
        <v>84.381696000000005</v>
      </c>
      <c r="G195">
        <v>11.4688</v>
      </c>
      <c r="H195" s="18">
        <v>724.6</v>
      </c>
      <c r="I195" s="34">
        <v>847.88</v>
      </c>
      <c r="J195" s="35">
        <v>710.99</v>
      </c>
      <c r="K195" s="36">
        <v>817</v>
      </c>
      <c r="L195" s="37">
        <v>735.75</v>
      </c>
      <c r="M195" s="38">
        <v>45121</v>
      </c>
    </row>
    <row r="196" spans="1:13" ht="15">
      <c r="A196" t="s">
        <v>194</v>
      </c>
      <c r="B196" s="12">
        <v>83.53</v>
      </c>
      <c r="C196" s="39">
        <f t="shared" si="11"/>
        <v>98.867059940000004</v>
      </c>
      <c r="D196" s="31">
        <f t="shared" si="8"/>
        <v>79.18313083999999</v>
      </c>
      <c r="E196" s="32">
        <f t="shared" si="9"/>
        <v>94.326033999999993</v>
      </c>
      <c r="F196" s="33">
        <f t="shared" si="10"/>
        <v>84.367603320000001</v>
      </c>
      <c r="G196">
        <v>11.5313</v>
      </c>
      <c r="H196" s="18">
        <v>725.96</v>
      </c>
      <c r="I196" s="34">
        <v>857.38</v>
      </c>
      <c r="J196" s="35">
        <v>686.68</v>
      </c>
      <c r="K196" s="36">
        <v>818</v>
      </c>
      <c r="L196" s="37">
        <v>731.64</v>
      </c>
      <c r="M196" s="38">
        <v>45128</v>
      </c>
    </row>
    <row r="197" spans="1:13" ht="15">
      <c r="A197" t="s">
        <v>195</v>
      </c>
      <c r="B197" s="12">
        <v>82.61</v>
      </c>
      <c r="C197" s="39">
        <f t="shared" si="11"/>
        <v>98.933469712000004</v>
      </c>
      <c r="D197" s="31">
        <f t="shared" si="8"/>
        <v>75.654004160000014</v>
      </c>
      <c r="E197" s="32">
        <f t="shared" si="9"/>
        <v>94.101056</v>
      </c>
      <c r="F197" s="33">
        <f t="shared" si="10"/>
        <v>82.622349600000007</v>
      </c>
      <c r="G197">
        <v>11.588800000000001</v>
      </c>
      <c r="H197" s="18">
        <v>716.25</v>
      </c>
      <c r="I197" s="34">
        <v>853.69899999999996</v>
      </c>
      <c r="J197" s="35">
        <v>652.82000000000005</v>
      </c>
      <c r="K197" s="36">
        <v>812</v>
      </c>
      <c r="L197" s="37">
        <v>712.95</v>
      </c>
      <c r="M197" s="38">
        <v>45135</v>
      </c>
    </row>
    <row r="198" spans="1:13" ht="15">
      <c r="A198" t="s">
        <v>196</v>
      </c>
      <c r="B198" s="12">
        <v>80.05</v>
      </c>
      <c r="C198" s="39">
        <f t="shared" si="11"/>
        <v>99.008025599999996</v>
      </c>
      <c r="D198" s="31">
        <f t="shared" si="8"/>
        <v>74.423610909999994</v>
      </c>
      <c r="E198" s="32">
        <f t="shared" si="9"/>
        <v>94.460782000000009</v>
      </c>
      <c r="F198" s="33">
        <f t="shared" si="10"/>
        <v>82.920393409999988</v>
      </c>
      <c r="G198">
        <v>11.7197</v>
      </c>
      <c r="H198" s="18">
        <v>686.57</v>
      </c>
      <c r="I198" s="34">
        <v>844.8</v>
      </c>
      <c r="J198" s="35">
        <v>635.03</v>
      </c>
      <c r="K198" s="36">
        <v>806</v>
      </c>
      <c r="L198" s="37">
        <v>707.53</v>
      </c>
      <c r="M198" s="38">
        <v>45142</v>
      </c>
    </row>
    <row r="199" spans="1:13" ht="15">
      <c r="A199" t="s">
        <v>197</v>
      </c>
      <c r="B199" s="12">
        <v>80.44</v>
      </c>
      <c r="C199" s="39">
        <f t="shared" si="11"/>
        <v>99.653494899999984</v>
      </c>
      <c r="D199" s="31">
        <f t="shared" si="8"/>
        <v>72.17439358</v>
      </c>
      <c r="E199" s="32">
        <f t="shared" si="9"/>
        <v>94.090400000000002</v>
      </c>
      <c r="F199" s="33">
        <f t="shared" si="10"/>
        <v>82.673706089999996</v>
      </c>
      <c r="G199">
        <v>11.7613</v>
      </c>
      <c r="H199" s="18">
        <v>685.55</v>
      </c>
      <c r="I199" s="34">
        <v>847.3</v>
      </c>
      <c r="J199" s="35">
        <v>613.66</v>
      </c>
      <c r="K199" s="36">
        <v>800</v>
      </c>
      <c r="L199" s="37">
        <v>702.93</v>
      </c>
      <c r="M199" s="38">
        <v>45149</v>
      </c>
    </row>
    <row r="200" spans="1:13" ht="15">
      <c r="A200" t="s">
        <v>198</v>
      </c>
      <c r="B200" s="12">
        <v>78.849999999999994</v>
      </c>
      <c r="C200" s="39">
        <f t="shared" si="11"/>
        <v>100.61587824999999</v>
      </c>
      <c r="D200" s="31">
        <f t="shared" si="8"/>
        <v>73.722666699999991</v>
      </c>
      <c r="E200" s="32">
        <f t="shared" si="9"/>
        <v>95.490129999999994</v>
      </c>
      <c r="F200" s="33">
        <f t="shared" si="10"/>
        <v>83.612205599999996</v>
      </c>
      <c r="G200">
        <v>11.906499999999999</v>
      </c>
      <c r="H200" s="18">
        <v>664.53</v>
      </c>
      <c r="I200" s="34">
        <v>845.05</v>
      </c>
      <c r="J200" s="35">
        <v>619.17999999999995</v>
      </c>
      <c r="K200" s="36">
        <v>802</v>
      </c>
      <c r="L200" s="37">
        <v>702.24</v>
      </c>
      <c r="M200" s="38">
        <v>45156</v>
      </c>
    </row>
    <row r="201" spans="1:13" ht="15">
      <c r="A201" t="s">
        <v>199</v>
      </c>
      <c r="B201" s="12">
        <v>76.98</v>
      </c>
      <c r="C201" s="39">
        <f t="shared" si="11"/>
        <v>96.054196139999988</v>
      </c>
      <c r="D201" s="31">
        <f t="shared" si="8"/>
        <v>74.147474340000002</v>
      </c>
      <c r="E201" s="32">
        <f t="shared" si="9"/>
        <v>95.143199999999993</v>
      </c>
      <c r="F201" s="33">
        <f t="shared" si="10"/>
        <v>83.909166659999997</v>
      </c>
      <c r="G201">
        <v>11.892899999999999</v>
      </c>
      <c r="H201" s="18">
        <v>646.70000000000005</v>
      </c>
      <c r="I201" s="34">
        <v>807.66</v>
      </c>
      <c r="J201" s="35">
        <v>623.46</v>
      </c>
      <c r="K201" s="36">
        <v>800</v>
      </c>
      <c r="L201" s="37">
        <v>705.54</v>
      </c>
      <c r="M201" s="38">
        <v>45163</v>
      </c>
    </row>
    <row r="202" spans="1:13" ht="15">
      <c r="A202" t="s">
        <v>200</v>
      </c>
      <c r="B202" s="12">
        <v>76.260000000000005</v>
      </c>
      <c r="C202" s="39">
        <f t="shared" si="11"/>
        <v>84.528839820000002</v>
      </c>
      <c r="D202" s="31">
        <f t="shared" si="8"/>
        <v>73.391120529999995</v>
      </c>
      <c r="E202" s="32">
        <f t="shared" si="9"/>
        <v>94.546492000000001</v>
      </c>
      <c r="F202" s="33">
        <f t="shared" si="10"/>
        <v>83.204476270000001</v>
      </c>
      <c r="G202">
        <v>11.877700000000001</v>
      </c>
      <c r="H202" s="18">
        <v>641.97</v>
      </c>
      <c r="I202" s="34">
        <v>711.66</v>
      </c>
      <c r="J202" s="35">
        <v>617.89</v>
      </c>
      <c r="K202" s="36">
        <v>796</v>
      </c>
      <c r="L202" s="37">
        <v>700.51</v>
      </c>
      <c r="M202" s="38">
        <v>45170</v>
      </c>
    </row>
    <row r="203" spans="1:13" ht="15">
      <c r="A203" t="s">
        <v>201</v>
      </c>
      <c r="B203" s="12">
        <v>72.14</v>
      </c>
      <c r="C203" s="39">
        <f t="shared" si="11"/>
        <v>98.084197960000012</v>
      </c>
      <c r="D203" s="31">
        <f t="shared" ref="D203:D207" si="12">J203/100*G203</f>
        <v>73.511377379999999</v>
      </c>
      <c r="E203" s="32">
        <f t="shared" ref="E203:E204" si="13">K203/100*G203</f>
        <v>95.211200000000005</v>
      </c>
      <c r="F203" s="33">
        <f t="shared" ref="E203:F234" si="14">L203/100*$G203</f>
        <v>85.50441816</v>
      </c>
      <c r="G203">
        <v>11.901400000000001</v>
      </c>
      <c r="H203" s="18">
        <v>605.92999999999995</v>
      </c>
      <c r="I203" s="34">
        <v>824.14</v>
      </c>
      <c r="J203" s="35">
        <v>617.66999999999996</v>
      </c>
      <c r="K203" s="36">
        <v>800</v>
      </c>
      <c r="L203" s="37">
        <v>718.44</v>
      </c>
      <c r="M203" s="38">
        <v>45177</v>
      </c>
    </row>
    <row r="204" spans="1:13" ht="15">
      <c r="A204" t="s">
        <v>202</v>
      </c>
      <c r="B204" s="12">
        <v>73.02</v>
      </c>
      <c r="C204" s="39">
        <f t="shared" ref="C204:C230" si="15">I204/100*G204</f>
        <v>97.403629199999983</v>
      </c>
      <c r="D204" s="31"/>
      <c r="E204" s="32">
        <f t="shared" si="13"/>
        <v>94.929282000000001</v>
      </c>
      <c r="F204" s="33">
        <f t="shared" si="14"/>
        <v>85.806316289999998</v>
      </c>
      <c r="G204">
        <v>11.895899999999999</v>
      </c>
      <c r="H204" s="18">
        <v>613.51</v>
      </c>
      <c r="I204" s="34">
        <v>818.8</v>
      </c>
      <c r="J204" s="35"/>
      <c r="K204" s="36">
        <v>798</v>
      </c>
      <c r="L204" s="37">
        <v>721.31</v>
      </c>
      <c r="M204" s="38">
        <v>45184</v>
      </c>
    </row>
    <row r="205" spans="1:13" ht="15">
      <c r="A205" t="s">
        <v>226</v>
      </c>
      <c r="B205" s="12">
        <v>70.12</v>
      </c>
      <c r="C205" s="39">
        <f t="shared" si="15"/>
        <v>93.97998917999999</v>
      </c>
      <c r="D205" s="31"/>
      <c r="E205" s="32">
        <f t="shared" ref="E205:E210" si="16">K205/100*G205</f>
        <v>95.643035999999981</v>
      </c>
      <c r="F205" s="33">
        <f t="shared" si="14"/>
        <v>85.794111814494784</v>
      </c>
      <c r="G205">
        <v>11.895899999999999</v>
      </c>
      <c r="H205" s="18">
        <v>589.17999999999995</v>
      </c>
      <c r="I205" s="34">
        <v>790.02</v>
      </c>
      <c r="J205" s="35"/>
      <c r="K205" s="36">
        <v>804</v>
      </c>
      <c r="L205" s="37">
        <v>721.20740603480863</v>
      </c>
      <c r="M205" s="38">
        <v>45191</v>
      </c>
    </row>
    <row r="206" spans="1:13" ht="15">
      <c r="A206" t="s">
        <v>227</v>
      </c>
      <c r="B206" s="12">
        <v>72.38</v>
      </c>
      <c r="C206" s="39">
        <f t="shared" si="15"/>
        <v>95.140154780000017</v>
      </c>
      <c r="D206" s="31">
        <f t="shared" si="12"/>
        <v>70.841984890000006</v>
      </c>
      <c r="E206" s="32">
        <f t="shared" si="16"/>
        <v>92.398091999999991</v>
      </c>
      <c r="F206" s="33">
        <f t="shared" si="14"/>
        <v>83.793669006500622</v>
      </c>
      <c r="G206">
        <v>11.4923</v>
      </c>
      <c r="H206" s="18">
        <v>621.23</v>
      </c>
      <c r="I206" s="34">
        <v>827.86</v>
      </c>
      <c r="J206" s="35">
        <v>616.42999999999995</v>
      </c>
      <c r="K206" s="36">
        <v>804</v>
      </c>
      <c r="L206" s="37">
        <v>729.12879933956322</v>
      </c>
      <c r="M206" s="38">
        <v>45198</v>
      </c>
    </row>
    <row r="207" spans="1:13" ht="15">
      <c r="A207" t="s">
        <v>228</v>
      </c>
      <c r="B207" s="12">
        <v>66.08</v>
      </c>
      <c r="C207" s="39">
        <f t="shared" si="15"/>
        <v>93.62563938000001</v>
      </c>
      <c r="D207" s="31">
        <f t="shared" si="12"/>
        <v>71.597580860000008</v>
      </c>
      <c r="E207" s="32">
        <f t="shared" si="16"/>
        <v>94.000945999999999</v>
      </c>
      <c r="F207" s="33">
        <f t="shared" si="14"/>
        <v>84.557704843042572</v>
      </c>
      <c r="G207">
        <v>11.619400000000001</v>
      </c>
      <c r="H207" s="18">
        <v>570.04</v>
      </c>
      <c r="I207" s="34">
        <v>805.77</v>
      </c>
      <c r="J207" s="35">
        <v>616.19000000000005</v>
      </c>
      <c r="K207" s="36">
        <v>809</v>
      </c>
      <c r="L207" s="37">
        <v>727.7286679436337</v>
      </c>
      <c r="M207" s="38">
        <v>45205</v>
      </c>
    </row>
    <row r="208" spans="1:13" ht="15">
      <c r="A208" t="s">
        <v>229</v>
      </c>
      <c r="B208" s="12">
        <v>66.150000000000006</v>
      </c>
      <c r="C208" s="39">
        <f t="shared" si="15"/>
        <v>94.453786559999998</v>
      </c>
      <c r="D208" s="31">
        <f t="shared" ref="D208:D230" si="17">J208/100*G208</f>
        <v>71.198880480000014</v>
      </c>
      <c r="E208" s="32">
        <f t="shared" si="16"/>
        <v>94.687039999999996</v>
      </c>
      <c r="F208" s="33">
        <f t="shared" si="14"/>
        <v>85.150012974225234</v>
      </c>
      <c r="G208">
        <v>11.5472</v>
      </c>
      <c r="H208" s="18">
        <v>571.51</v>
      </c>
      <c r="I208" s="34">
        <v>817.98</v>
      </c>
      <c r="J208" s="35">
        <v>616.59</v>
      </c>
      <c r="K208" s="36">
        <v>820</v>
      </c>
      <c r="L208" s="37">
        <v>737.40831521256439</v>
      </c>
      <c r="M208" s="38">
        <v>45212</v>
      </c>
    </row>
    <row r="209" spans="1:13" ht="15">
      <c r="A209" t="s">
        <v>230</v>
      </c>
      <c r="B209" s="12">
        <v>65.94</v>
      </c>
      <c r="C209" s="39">
        <f t="shared" si="15"/>
        <v>93.069277280000009</v>
      </c>
      <c r="D209" s="31">
        <f t="shared" si="17"/>
        <v>71.993327840000006</v>
      </c>
      <c r="E209" s="32">
        <f t="shared" si="16"/>
        <v>96.303647999999995</v>
      </c>
      <c r="F209" s="33">
        <f t="shared" si="14"/>
        <v>86.41494517008077</v>
      </c>
      <c r="G209">
        <v>11.5472</v>
      </c>
      <c r="H209" s="18">
        <v>569.39</v>
      </c>
      <c r="I209" s="34">
        <v>805.99</v>
      </c>
      <c r="J209" s="35">
        <v>623.47</v>
      </c>
      <c r="K209" s="36">
        <v>834</v>
      </c>
      <c r="L209" s="37">
        <v>748.36276474020349</v>
      </c>
      <c r="M209" s="38">
        <v>45219</v>
      </c>
    </row>
    <row r="210" spans="1:13" ht="15">
      <c r="A210" t="s">
        <v>231</v>
      </c>
      <c r="B210" s="12">
        <v>65.11</v>
      </c>
      <c r="C210" s="39">
        <f t="shared" si="15"/>
        <v>97.332444029999991</v>
      </c>
      <c r="D210" s="31">
        <f t="shared" si="17"/>
        <v>73.847062649999998</v>
      </c>
      <c r="E210" s="32">
        <f t="shared" si="16"/>
        <v>98.415604999999999</v>
      </c>
      <c r="F210" s="33">
        <f t="shared" si="14"/>
        <v>89.404065224586958</v>
      </c>
      <c r="G210">
        <v>11.786300000000001</v>
      </c>
      <c r="H210" s="18">
        <v>553.75</v>
      </c>
      <c r="I210" s="34">
        <v>825.81</v>
      </c>
      <c r="J210" s="35">
        <v>626.54999999999995</v>
      </c>
      <c r="K210" s="36">
        <v>835</v>
      </c>
      <c r="L210" s="37">
        <v>758.54225010891423</v>
      </c>
      <c r="M210" s="38">
        <v>45226</v>
      </c>
    </row>
    <row r="211" spans="1:13" ht="15">
      <c r="A211" t="s">
        <v>232</v>
      </c>
      <c r="B211" s="12">
        <v>63.52</v>
      </c>
      <c r="C211" s="39">
        <f t="shared" si="15"/>
        <v>97.909169680000005</v>
      </c>
      <c r="D211" s="31">
        <f t="shared" si="17"/>
        <v>74.42357392000001</v>
      </c>
      <c r="E211" s="32">
        <f t="shared" ref="E211:E216" si="18">K211/100*G211</f>
        <v>99.612256000000002</v>
      </c>
      <c r="F211" s="33">
        <f t="shared" si="14"/>
        <v>90.244156995618113</v>
      </c>
      <c r="G211">
        <v>11.8024</v>
      </c>
      <c r="H211" s="18">
        <v>538.54999999999995</v>
      </c>
      <c r="I211" s="34">
        <v>829.57</v>
      </c>
      <c r="J211" s="35">
        <v>630.58000000000004</v>
      </c>
      <c r="K211" s="36">
        <v>844</v>
      </c>
      <c r="L211" s="37">
        <v>764.62547444263964</v>
      </c>
      <c r="M211" s="38">
        <v>45233</v>
      </c>
    </row>
    <row r="212" spans="1:13" ht="15">
      <c r="A212" t="s">
        <v>233</v>
      </c>
      <c r="B212" s="12">
        <v>64.47</v>
      </c>
      <c r="C212" s="39">
        <f t="shared" si="15"/>
        <v>96.446295699999993</v>
      </c>
      <c r="D212" s="31">
        <f t="shared" si="17"/>
        <v>74.018062259999994</v>
      </c>
      <c r="E212" s="32">
        <f t="shared" si="18"/>
        <v>99.352321999999987</v>
      </c>
      <c r="F212" s="33">
        <f t="shared" si="14"/>
        <v>90.586313170299235</v>
      </c>
      <c r="G212">
        <v>11.647399999999999</v>
      </c>
      <c r="H212" s="18">
        <v>552.95000000000005</v>
      </c>
      <c r="I212" s="34">
        <v>828.05</v>
      </c>
      <c r="J212" s="35">
        <v>635.49</v>
      </c>
      <c r="K212" s="36">
        <v>853</v>
      </c>
      <c r="L212" s="37">
        <v>777.73849245582051</v>
      </c>
      <c r="M212" s="38">
        <v>45240</v>
      </c>
    </row>
    <row r="213" spans="1:13" ht="15">
      <c r="A213" t="s">
        <v>234</v>
      </c>
      <c r="B213" s="12">
        <v>63.26</v>
      </c>
      <c r="C213" s="39">
        <f t="shared" si="15"/>
        <v>91.765358670000012</v>
      </c>
      <c r="D213" s="31">
        <f t="shared" si="17"/>
        <v>73.572194070000009</v>
      </c>
      <c r="E213" s="32">
        <f t="shared" si="18"/>
        <v>98.307327000000001</v>
      </c>
      <c r="F213" s="33">
        <f t="shared" si="14"/>
        <v>89.740783200953857</v>
      </c>
      <c r="G213">
        <v>11.4711</v>
      </c>
      <c r="H213" s="18">
        <v>548.08000000000004</v>
      </c>
      <c r="I213" s="34">
        <v>799.97</v>
      </c>
      <c r="J213" s="35">
        <v>641.37</v>
      </c>
      <c r="K213" s="36">
        <v>857</v>
      </c>
      <c r="L213" s="37">
        <v>782.32064231811989</v>
      </c>
      <c r="M213" s="38">
        <v>45247</v>
      </c>
    </row>
    <row r="214" spans="1:13" ht="15">
      <c r="A214" t="s">
        <v>235</v>
      </c>
      <c r="B214" s="12">
        <v>64.14</v>
      </c>
      <c r="C214" s="39">
        <f t="shared" si="15"/>
        <v>93.044960680000003</v>
      </c>
      <c r="D214" s="31">
        <f t="shared" si="17"/>
        <v>73.788407070000005</v>
      </c>
      <c r="E214" s="32">
        <f t="shared" si="18"/>
        <v>98.174250999999998</v>
      </c>
      <c r="F214" s="33">
        <f t="shared" si="14"/>
        <v>89.945996509210275</v>
      </c>
      <c r="G214">
        <v>11.428900000000001</v>
      </c>
      <c r="H214" s="18">
        <v>561.1</v>
      </c>
      <c r="I214" s="34">
        <v>814.12</v>
      </c>
      <c r="J214" s="35">
        <v>645.63</v>
      </c>
      <c r="K214" s="36">
        <v>859</v>
      </c>
      <c r="L214" s="37">
        <v>787.00484306635167</v>
      </c>
      <c r="M214" s="38">
        <v>45254</v>
      </c>
    </row>
    <row r="215" spans="1:13" ht="15">
      <c r="A215" t="s">
        <v>236</v>
      </c>
      <c r="B215" s="48">
        <v>65.400000000000006</v>
      </c>
      <c r="C215" s="39">
        <f t="shared" si="15"/>
        <v>92.137578749999989</v>
      </c>
      <c r="D215" s="31">
        <f t="shared" si="17"/>
        <v>72.444415050000003</v>
      </c>
      <c r="E215" s="32">
        <f t="shared" si="18"/>
        <v>99.159480000000002</v>
      </c>
      <c r="F215" s="33">
        <f t="shared" si="14"/>
        <v>90.248486544947468</v>
      </c>
      <c r="G215">
        <v>11.371499999999999</v>
      </c>
      <c r="H215" s="18">
        <v>573.45000000000005</v>
      </c>
      <c r="I215" s="34">
        <v>810.25</v>
      </c>
      <c r="J215" s="35">
        <v>637.07000000000005</v>
      </c>
      <c r="K215" s="36">
        <v>872</v>
      </c>
      <c r="L215" s="37">
        <v>793.63748445629403</v>
      </c>
      <c r="M215" s="38">
        <v>45261</v>
      </c>
    </row>
    <row r="216" spans="1:13" ht="15">
      <c r="A216" t="s">
        <v>237</v>
      </c>
      <c r="B216" s="12">
        <v>64.67</v>
      </c>
      <c r="C216" s="39">
        <f t="shared" si="15"/>
        <v>88.712772000000001</v>
      </c>
      <c r="D216" s="31">
        <f t="shared" si="17"/>
        <v>72.173807400000001</v>
      </c>
      <c r="E216" s="32">
        <f t="shared" si="18"/>
        <v>98.107740000000007</v>
      </c>
      <c r="F216" s="33">
        <f t="shared" si="14"/>
        <v>88.691419799999991</v>
      </c>
      <c r="G216" s="49">
        <v>11.238</v>
      </c>
      <c r="H216" s="18">
        <v>572.73</v>
      </c>
      <c r="I216" s="34">
        <v>789.4</v>
      </c>
      <c r="J216" s="35">
        <v>642.23</v>
      </c>
      <c r="K216" s="36">
        <v>873</v>
      </c>
      <c r="L216" s="37">
        <v>789.21</v>
      </c>
      <c r="M216" s="38">
        <v>45268</v>
      </c>
    </row>
    <row r="217" spans="1:13" ht="15">
      <c r="A217" t="s">
        <v>238</v>
      </c>
      <c r="B217" s="12">
        <v>64.959999999999994</v>
      </c>
      <c r="C217" s="39">
        <f t="shared" si="15"/>
        <v>94.893630000000002</v>
      </c>
      <c r="D217" s="31">
        <f t="shared" si="17"/>
        <v>72.345292500000014</v>
      </c>
      <c r="E217" s="32">
        <f t="shared" ref="E217:E222" si="19">K217/100*G217</f>
        <v>99.342749999999995</v>
      </c>
      <c r="F217" s="33">
        <f t="shared" si="14"/>
        <v>89.47238625</v>
      </c>
      <c r="G217">
        <v>11.2125</v>
      </c>
      <c r="H217" s="18">
        <v>577.79999999999995</v>
      </c>
      <c r="I217" s="34">
        <v>846.32</v>
      </c>
      <c r="J217" s="35">
        <v>645.22</v>
      </c>
      <c r="K217" s="36">
        <v>886</v>
      </c>
      <c r="L217" s="37">
        <v>797.97</v>
      </c>
      <c r="M217" s="38">
        <v>45275</v>
      </c>
    </row>
    <row r="218" spans="1:13" ht="15">
      <c r="A218" t="s">
        <v>239</v>
      </c>
      <c r="B218" s="48">
        <v>69</v>
      </c>
      <c r="C218" s="39">
        <f t="shared" si="15"/>
        <v>92.190437279999998</v>
      </c>
      <c r="D218" s="31">
        <f t="shared" si="17"/>
        <v>71.430231599999999</v>
      </c>
      <c r="E218" s="32">
        <f t="shared" si="19"/>
        <v>98.505396000000005</v>
      </c>
      <c r="F218" s="33">
        <f t="shared" si="14"/>
        <v>87.660957960000005</v>
      </c>
      <c r="G218">
        <v>11.0556</v>
      </c>
      <c r="H218" s="18">
        <v>620.25</v>
      </c>
      <c r="I218" s="34">
        <v>833.88</v>
      </c>
      <c r="J218" s="35">
        <v>646.1</v>
      </c>
      <c r="K218" s="36">
        <v>891</v>
      </c>
      <c r="L218" s="37">
        <v>792.91</v>
      </c>
      <c r="M218" s="38">
        <v>45282</v>
      </c>
    </row>
    <row r="219" spans="1:13" ht="15">
      <c r="A219" t="s">
        <v>240</v>
      </c>
      <c r="B219" s="12">
        <v>71.31</v>
      </c>
      <c r="C219" s="39"/>
      <c r="D219" s="31">
        <f t="shared" si="17"/>
        <v>72.264919199999994</v>
      </c>
      <c r="E219" s="32">
        <f t="shared" si="19"/>
        <v>99.087279999999993</v>
      </c>
      <c r="F219" s="33">
        <f t="shared" si="14"/>
        <v>87.79155200000001</v>
      </c>
      <c r="G219" s="49">
        <v>11.096</v>
      </c>
      <c r="H219" s="18">
        <v>644.4</v>
      </c>
      <c r="I219" s="34"/>
      <c r="J219" s="35">
        <v>651.27</v>
      </c>
      <c r="K219" s="36">
        <v>893</v>
      </c>
      <c r="L219" s="37">
        <v>791.2</v>
      </c>
      <c r="M219" s="38">
        <v>45289</v>
      </c>
    </row>
    <row r="220" spans="1:13" ht="15">
      <c r="A220" s="50" t="s">
        <v>242</v>
      </c>
      <c r="B220" s="12">
        <v>73.010000000000005</v>
      </c>
      <c r="C220" s="39">
        <f t="shared" si="15"/>
        <v>90.896767499999982</v>
      </c>
      <c r="D220" s="31">
        <f t="shared" si="17"/>
        <v>73.962252000000007</v>
      </c>
      <c r="E220" s="32">
        <f t="shared" si="19"/>
        <v>99.317399999999992</v>
      </c>
      <c r="F220" s="33">
        <f t="shared" si="14"/>
        <v>87.219551999999993</v>
      </c>
      <c r="G220" s="49">
        <v>11.234999999999999</v>
      </c>
      <c r="H220" s="18">
        <v>653.54999999999995</v>
      </c>
      <c r="I220" s="34">
        <v>809.05</v>
      </c>
      <c r="J220" s="35">
        <v>658.32</v>
      </c>
      <c r="K220" s="36">
        <v>884</v>
      </c>
      <c r="L220" s="37">
        <v>776.32</v>
      </c>
      <c r="M220" s="38">
        <v>45296</v>
      </c>
    </row>
    <row r="221" spans="1:13" ht="15">
      <c r="A221" s="50" t="s">
        <v>243</v>
      </c>
      <c r="B221" s="12">
        <v>75.67</v>
      </c>
      <c r="C221" s="39">
        <f t="shared" si="15"/>
        <v>95.09745599999998</v>
      </c>
      <c r="D221" s="31">
        <f t="shared" si="17"/>
        <v>74.609886000000003</v>
      </c>
      <c r="E221" s="32">
        <f t="shared" si="19"/>
        <v>99.763599999999997</v>
      </c>
      <c r="F221" s="33">
        <f t="shared" si="14"/>
        <v>87.601674000000003</v>
      </c>
      <c r="G221" s="49">
        <v>11.26</v>
      </c>
      <c r="H221" s="18">
        <v>674.16</v>
      </c>
      <c r="I221" s="34">
        <v>844.56</v>
      </c>
      <c r="J221" s="35">
        <v>662.61</v>
      </c>
      <c r="K221" s="36">
        <v>886</v>
      </c>
      <c r="L221" s="37">
        <v>777.99</v>
      </c>
      <c r="M221" s="38">
        <v>45303</v>
      </c>
    </row>
    <row r="222" spans="1:13" ht="15">
      <c r="A222" s="50" t="s">
        <v>244</v>
      </c>
      <c r="B222" s="12">
        <v>77.75</v>
      </c>
      <c r="C222" s="39">
        <f t="shared" si="15"/>
        <v>95.477062000000018</v>
      </c>
      <c r="D222" s="31">
        <f t="shared" si="17"/>
        <v>75.952396000000007</v>
      </c>
      <c r="E222" s="32">
        <f t="shared" si="19"/>
        <v>100.25780000000002</v>
      </c>
      <c r="F222" s="33">
        <f t="shared" si="14"/>
        <v>88.274660000000011</v>
      </c>
      <c r="G222" s="49">
        <v>11.38</v>
      </c>
      <c r="H222" s="18">
        <v>685.66</v>
      </c>
      <c r="I222" s="34">
        <v>838.99</v>
      </c>
      <c r="J222" s="35">
        <v>667.42</v>
      </c>
      <c r="K222" s="36">
        <v>881</v>
      </c>
      <c r="L222" s="37">
        <v>775.7</v>
      </c>
      <c r="M222" s="38">
        <v>45310</v>
      </c>
    </row>
    <row r="223" spans="1:13" ht="15">
      <c r="A223" s="50" t="s">
        <v>245</v>
      </c>
      <c r="B223" s="12">
        <v>79.14</v>
      </c>
      <c r="C223" s="39">
        <f t="shared" si="15"/>
        <v>94.195084269999995</v>
      </c>
      <c r="D223" s="31">
        <f t="shared" si="17"/>
        <v>76.63277085</v>
      </c>
      <c r="E223" s="32">
        <f t="shared" ref="E223:E228" si="20">K223/100*G223</f>
        <v>98.71301600000001</v>
      </c>
      <c r="F223" s="33">
        <f t="shared" si="14"/>
        <v>87.951938820000009</v>
      </c>
      <c r="G223">
        <v>11.3203</v>
      </c>
      <c r="H223" s="18">
        <v>697.44</v>
      </c>
      <c r="I223" s="34">
        <v>832.09</v>
      </c>
      <c r="J223" s="35">
        <v>676.95</v>
      </c>
      <c r="K223" s="36">
        <v>872</v>
      </c>
      <c r="L223" s="37">
        <v>776.94</v>
      </c>
      <c r="M223" s="38">
        <v>45317</v>
      </c>
    </row>
    <row r="224" spans="1:13" ht="15">
      <c r="A224" s="50" t="s">
        <v>246</v>
      </c>
      <c r="B224" s="12">
        <v>78.45</v>
      </c>
      <c r="C224" s="39">
        <f t="shared" si="15"/>
        <v>92.46971520000001</v>
      </c>
      <c r="D224" s="31">
        <f t="shared" si="17"/>
        <v>76.714797600000011</v>
      </c>
      <c r="E224" s="32">
        <f t="shared" si="20"/>
        <v>96.792120000000011</v>
      </c>
      <c r="F224" s="33">
        <f t="shared" si="14"/>
        <v>87.138824400000018</v>
      </c>
      <c r="G224" s="49">
        <v>11.268000000000001</v>
      </c>
      <c r="H224" s="18">
        <v>694.13</v>
      </c>
      <c r="I224" s="34">
        <v>820.64</v>
      </c>
      <c r="J224" s="35">
        <v>680.82</v>
      </c>
      <c r="K224" s="36">
        <v>859</v>
      </c>
      <c r="L224" s="37">
        <v>773.33</v>
      </c>
      <c r="M224" s="38">
        <v>45324</v>
      </c>
    </row>
    <row r="225" spans="1:13" ht="15">
      <c r="A225" s="50" t="s">
        <v>247</v>
      </c>
      <c r="B225" s="48">
        <v>77.599999999999994</v>
      </c>
      <c r="C225" s="39">
        <f t="shared" si="15"/>
        <v>91.947609449999987</v>
      </c>
      <c r="D225" s="31">
        <f t="shared" si="17"/>
        <v>77.266993499999998</v>
      </c>
      <c r="E225" s="32">
        <f t="shared" si="20"/>
        <v>95.892749999999992</v>
      </c>
      <c r="F225" s="33">
        <f t="shared" si="14"/>
        <v>86.621613299999993</v>
      </c>
      <c r="G225">
        <v>11.281499999999999</v>
      </c>
      <c r="H225" s="18">
        <v>686.46</v>
      </c>
      <c r="I225" s="34">
        <v>815.03</v>
      </c>
      <c r="J225" s="35">
        <v>684.9</v>
      </c>
      <c r="K225" s="36">
        <v>850</v>
      </c>
      <c r="L225" s="37">
        <v>767.82</v>
      </c>
      <c r="M225" s="38">
        <v>45331</v>
      </c>
    </row>
    <row r="226" spans="1:13" ht="15">
      <c r="A226" s="50" t="s">
        <v>248</v>
      </c>
      <c r="B226" s="12">
        <v>85.13</v>
      </c>
      <c r="C226" s="39">
        <f t="shared" si="15"/>
        <v>93.092459250000005</v>
      </c>
      <c r="D226" s="31">
        <f t="shared" si="17"/>
        <v>78.923839900000004</v>
      </c>
      <c r="E226" s="32">
        <f t="shared" si="20"/>
        <v>95.531440000000003</v>
      </c>
      <c r="F226" s="33">
        <f t="shared" si="14"/>
        <v>87.062037099999998</v>
      </c>
      <c r="G226">
        <v>11.265499999999999</v>
      </c>
      <c r="H226" s="18">
        <v>755.6</v>
      </c>
      <c r="I226" s="34">
        <v>826.35</v>
      </c>
      <c r="J226" s="35">
        <v>700.58</v>
      </c>
      <c r="K226" s="36">
        <v>848</v>
      </c>
      <c r="L226" s="37">
        <v>772.82</v>
      </c>
      <c r="M226" s="38">
        <v>45338</v>
      </c>
    </row>
    <row r="227" spans="1:13" ht="15">
      <c r="A227" s="50" t="s">
        <v>249</v>
      </c>
      <c r="B227" s="48">
        <v>80.2</v>
      </c>
      <c r="C227" s="39">
        <f t="shared" si="15"/>
        <v>92.447380550000005</v>
      </c>
      <c r="D227" s="31">
        <f t="shared" si="17"/>
        <v>81.656517249999993</v>
      </c>
      <c r="E227" s="32">
        <f t="shared" si="20"/>
        <v>95.147885000000002</v>
      </c>
      <c r="F227" s="33">
        <f t="shared" si="14"/>
        <v>87.214804599999994</v>
      </c>
      <c r="G227">
        <v>11.154500000000001</v>
      </c>
      <c r="H227" s="18">
        <v>715.97</v>
      </c>
      <c r="I227" s="34">
        <v>828.79</v>
      </c>
      <c r="J227" s="35">
        <v>732.05</v>
      </c>
      <c r="K227" s="36">
        <v>853</v>
      </c>
      <c r="L227" s="37">
        <v>781.88</v>
      </c>
      <c r="M227" s="38">
        <v>45345</v>
      </c>
    </row>
    <row r="228" spans="1:13" ht="15">
      <c r="A228" s="50" t="s">
        <v>250</v>
      </c>
      <c r="B228" s="12">
        <v>82.36</v>
      </c>
      <c r="C228" s="39">
        <f t="shared" si="15"/>
        <v>88.298985000000002</v>
      </c>
      <c r="D228" s="31">
        <f t="shared" si="17"/>
        <v>84.668511360000011</v>
      </c>
      <c r="E228" s="32">
        <f t="shared" si="20"/>
        <v>97.058916000000011</v>
      </c>
      <c r="F228" s="33">
        <f t="shared" si="14"/>
        <v>88.377348600000019</v>
      </c>
      <c r="G228">
        <v>11.194800000000001</v>
      </c>
      <c r="H228" s="18">
        <v>736.3</v>
      </c>
      <c r="I228" s="34">
        <v>788.75</v>
      </c>
      <c r="J228" s="35">
        <v>756.32</v>
      </c>
      <c r="K228" s="36">
        <v>867</v>
      </c>
      <c r="L228" s="37">
        <v>789.45</v>
      </c>
      <c r="M228" s="38">
        <v>45352</v>
      </c>
    </row>
    <row r="229" spans="1:13" ht="15">
      <c r="A229" s="50" t="s">
        <v>251</v>
      </c>
      <c r="B229" s="12">
        <v>84.87</v>
      </c>
      <c r="C229" s="39">
        <f t="shared" si="15"/>
        <v>90.457426400000003</v>
      </c>
      <c r="D229" s="31">
        <f t="shared" si="17"/>
        <v>88.260351200000002</v>
      </c>
      <c r="E229" s="32">
        <f>K229/100*G229</f>
        <v>98.578119999999998</v>
      </c>
      <c r="F229" s="33">
        <f t="shared" si="14"/>
        <v>89.853453999999999</v>
      </c>
      <c r="G229" s="49">
        <v>11.164</v>
      </c>
      <c r="H229" s="18">
        <v>756.85</v>
      </c>
      <c r="I229" s="34">
        <v>810.26</v>
      </c>
      <c r="J229" s="35">
        <v>790.58</v>
      </c>
      <c r="K229" s="36">
        <v>883</v>
      </c>
      <c r="L229" s="37">
        <v>804.85</v>
      </c>
      <c r="M229" s="38">
        <v>45359</v>
      </c>
    </row>
    <row r="230" spans="1:13" ht="15">
      <c r="A230" s="50" t="s">
        <v>252</v>
      </c>
      <c r="B230" s="12">
        <v>83.54</v>
      </c>
      <c r="C230" s="39">
        <f t="shared" si="15"/>
        <v>95.663606219999991</v>
      </c>
      <c r="D230" s="31">
        <f t="shared" si="17"/>
        <v>91.859731979999992</v>
      </c>
      <c r="E230" s="32">
        <f>K230/100*G230</f>
        <v>102.195318</v>
      </c>
      <c r="F230" s="33">
        <f t="shared" si="14"/>
        <v>92.606760600000001</v>
      </c>
      <c r="G230">
        <v>11.2674</v>
      </c>
      <c r="H230" s="18">
        <v>745.17</v>
      </c>
      <c r="I230" s="34">
        <v>849.03</v>
      </c>
      <c r="J230" s="35">
        <v>815.27</v>
      </c>
      <c r="K230" s="36">
        <v>907</v>
      </c>
      <c r="L230" s="37">
        <v>821.9</v>
      </c>
      <c r="M230" s="38">
        <v>45366</v>
      </c>
    </row>
    <row r="231" spans="1:13" ht="15">
      <c r="A231" s="50" t="s">
        <v>253</v>
      </c>
      <c r="B231" s="12">
        <v>87.31</v>
      </c>
      <c r="C231" s="39">
        <f t="shared" ref="C231:C296" si="21">I231/100*$G231</f>
        <v>94.055801749999986</v>
      </c>
      <c r="D231" s="31">
        <f t="shared" ref="D231:D296" si="22">J231/100*$G231</f>
        <v>96.30209425000001</v>
      </c>
      <c r="E231" s="32">
        <f t="shared" si="14"/>
        <v>107.63959999999999</v>
      </c>
      <c r="F231" s="33">
        <f t="shared" si="14"/>
        <v>96.16754474999999</v>
      </c>
      <c r="G231">
        <v>11.4025</v>
      </c>
      <c r="H231" s="18">
        <v>769.15</v>
      </c>
      <c r="I231" s="34">
        <v>824.87</v>
      </c>
      <c r="J231" s="35">
        <v>844.57</v>
      </c>
      <c r="K231" s="36">
        <v>944</v>
      </c>
      <c r="L231" s="37">
        <v>843.39</v>
      </c>
      <c r="M231" s="38">
        <v>45373</v>
      </c>
    </row>
    <row r="232" spans="1:13" ht="15">
      <c r="A232" s="50" t="s">
        <v>254</v>
      </c>
      <c r="B232" s="12">
        <v>86.03</v>
      </c>
      <c r="C232" s="39">
        <f t="shared" si="21"/>
        <v>92.811977499999983</v>
      </c>
      <c r="D232" s="31">
        <f t="shared" si="22"/>
        <v>99.246385000000004</v>
      </c>
      <c r="E232" s="32">
        <f t="shared" ref="E232:E234" si="23">K232/100*G232</f>
        <v>109.9485</v>
      </c>
      <c r="F232" s="33">
        <f t="shared" si="14"/>
        <v>97.101582500000006</v>
      </c>
      <c r="G232" s="49">
        <v>11.525</v>
      </c>
      <c r="H232" s="18">
        <v>749.08</v>
      </c>
      <c r="I232" s="34">
        <v>805.31</v>
      </c>
      <c r="J232" s="35">
        <v>861.14</v>
      </c>
      <c r="K232" s="36">
        <v>954</v>
      </c>
      <c r="L232" s="37">
        <v>842.53</v>
      </c>
      <c r="M232" s="38">
        <v>45379</v>
      </c>
    </row>
    <row r="233" spans="1:13" ht="15">
      <c r="A233" s="50" t="s">
        <v>255</v>
      </c>
      <c r="B233" s="12">
        <v>87.77</v>
      </c>
      <c r="C233" s="39">
        <f t="shared" si="21"/>
        <v>92.820030599999981</v>
      </c>
      <c r="D233" s="31">
        <f t="shared" si="22"/>
        <v>100.1332776</v>
      </c>
      <c r="E233" s="32">
        <f t="shared" si="23"/>
        <v>109.497</v>
      </c>
      <c r="F233" s="33">
        <f t="shared" si="14"/>
        <v>97.891470600000005</v>
      </c>
      <c r="G233" s="49">
        <v>11.526</v>
      </c>
      <c r="H233" s="18">
        <v>760.9</v>
      </c>
      <c r="I233" s="34">
        <v>805.31</v>
      </c>
      <c r="J233" s="35">
        <v>868.76</v>
      </c>
      <c r="K233" s="36">
        <v>950</v>
      </c>
      <c r="L233" s="37">
        <v>849.31</v>
      </c>
      <c r="M233" s="38">
        <v>45387</v>
      </c>
    </row>
    <row r="234" spans="1:13" ht="15">
      <c r="A234" s="50" t="s">
        <v>256</v>
      </c>
      <c r="B234" s="12">
        <v>87.29</v>
      </c>
      <c r="C234" s="39">
        <f t="shared" si="21"/>
        <v>100.56209982999999</v>
      </c>
      <c r="D234" s="31">
        <f t="shared" si="22"/>
        <v>101.50504668000002</v>
      </c>
      <c r="E234" s="32">
        <f t="shared" si="23"/>
        <v>110.60824400000001</v>
      </c>
      <c r="F234" s="33">
        <f t="shared" si="14"/>
        <v>98.879836370000007</v>
      </c>
      <c r="G234">
        <v>11.569900000000001</v>
      </c>
      <c r="H234" s="18">
        <v>758.53179999999998</v>
      </c>
      <c r="I234" s="34">
        <v>869.17</v>
      </c>
      <c r="J234" s="35">
        <v>877.32</v>
      </c>
      <c r="K234" s="36">
        <v>956</v>
      </c>
      <c r="L234" s="37">
        <v>854.63</v>
      </c>
      <c r="M234" s="38">
        <v>45394</v>
      </c>
    </row>
    <row r="235" spans="1:13" ht="15">
      <c r="A235" s="50" t="s">
        <v>257</v>
      </c>
      <c r="B235" s="12">
        <v>88.59</v>
      </c>
      <c r="C235" s="39">
        <f t="shared" si="21"/>
        <v>106.9145568</v>
      </c>
      <c r="D235" s="31">
        <f t="shared" si="22"/>
        <v>107.320464</v>
      </c>
      <c r="E235" s="32">
        <f t="shared" ref="E235:E240" si="24">K235/100*G235</f>
        <v>111.85776</v>
      </c>
      <c r="F235" s="33">
        <f t="shared" ref="F235:F240" si="25">L235/100*$G235</f>
        <v>101.3216688</v>
      </c>
      <c r="G235" s="49">
        <v>11.664</v>
      </c>
      <c r="H235" s="18">
        <v>761.76030000000003</v>
      </c>
      <c r="I235" s="34">
        <v>916.62</v>
      </c>
      <c r="J235" s="35">
        <v>920.1</v>
      </c>
      <c r="K235" s="36">
        <v>959</v>
      </c>
      <c r="L235" s="37">
        <v>868.67</v>
      </c>
      <c r="M235" s="38">
        <v>45401</v>
      </c>
    </row>
    <row r="236" spans="1:13" ht="15">
      <c r="A236" s="50" t="s">
        <v>258</v>
      </c>
      <c r="B236" s="12">
        <v>88.64</v>
      </c>
      <c r="C236" s="39">
        <f t="shared" si="21"/>
        <v>120.07896471999999</v>
      </c>
      <c r="D236" s="31">
        <f t="shared" si="22"/>
        <v>110.40929899999999</v>
      </c>
      <c r="E236" s="32">
        <f t="shared" si="24"/>
        <v>112.60402399999998</v>
      </c>
      <c r="F236" s="33">
        <f t="shared" si="25"/>
        <v>106.35127141938533</v>
      </c>
      <c r="G236">
        <v>11.7052</v>
      </c>
      <c r="H236" s="18">
        <v>760.9479</v>
      </c>
      <c r="I236" s="34">
        <v>1025.8599999999999</v>
      </c>
      <c r="J236" s="35">
        <v>943.25</v>
      </c>
      <c r="K236" s="36">
        <v>962</v>
      </c>
      <c r="L236" s="37">
        <v>908.58141184589181</v>
      </c>
      <c r="M236" s="38">
        <v>45408</v>
      </c>
    </row>
    <row r="237" spans="1:13" ht="15">
      <c r="A237" s="50" t="s">
        <v>259</v>
      </c>
      <c r="B237" s="12">
        <v>88.27</v>
      </c>
      <c r="C237" s="39">
        <f t="shared" si="21"/>
        <v>122.33080606</v>
      </c>
      <c r="D237" s="31">
        <f t="shared" si="22"/>
        <v>106.85103604</v>
      </c>
      <c r="E237" s="32">
        <f t="shared" si="24"/>
        <v>112.78966199999999</v>
      </c>
      <c r="F237" s="33">
        <f t="shared" si="25"/>
        <v>105.31639968289792</v>
      </c>
      <c r="G237">
        <v>11.639799999999999</v>
      </c>
      <c r="H237" s="18">
        <v>754.83339999999998</v>
      </c>
      <c r="I237" s="34">
        <v>1050.97</v>
      </c>
      <c r="J237" s="35">
        <v>917.98</v>
      </c>
      <c r="K237" s="36">
        <v>969</v>
      </c>
      <c r="L237" s="37">
        <v>904.79561232064054</v>
      </c>
      <c r="M237" s="38">
        <v>45415</v>
      </c>
    </row>
    <row r="238" spans="1:13" ht="15">
      <c r="A238" s="50" t="s">
        <v>260</v>
      </c>
      <c r="B238" s="12">
        <v>90.24</v>
      </c>
      <c r="C238" s="39">
        <f t="shared" si="21"/>
        <v>118.23232050000001</v>
      </c>
      <c r="D238" s="31">
        <f t="shared" si="22"/>
        <v>105.78035474999999</v>
      </c>
      <c r="E238" s="32">
        <f t="shared" si="24"/>
        <v>112.42412999999999</v>
      </c>
      <c r="F238" s="33">
        <f t="shared" si="25"/>
        <v>104.66915599283008</v>
      </c>
      <c r="G238">
        <v>11.686500000000001</v>
      </c>
      <c r="H238" s="18">
        <v>772.48650000000009</v>
      </c>
      <c r="I238" s="34">
        <v>1011.7</v>
      </c>
      <c r="J238" s="35">
        <v>905.15</v>
      </c>
      <c r="K238" s="36">
        <v>962</v>
      </c>
      <c r="L238" s="37">
        <v>895.6416034983107</v>
      </c>
      <c r="M238" s="38">
        <v>45422</v>
      </c>
    </row>
    <row r="239" spans="1:13" ht="15">
      <c r="A239" s="50" t="s">
        <v>261</v>
      </c>
      <c r="B239" s="12">
        <v>90.28</v>
      </c>
      <c r="C239" s="39">
        <f t="shared" si="21"/>
        <v>119.7283185</v>
      </c>
      <c r="D239" s="31">
        <f t="shared" si="22"/>
        <v>106.7959305</v>
      </c>
      <c r="E239" s="32">
        <f t="shared" si="24"/>
        <v>112.23765</v>
      </c>
      <c r="F239" s="33">
        <f t="shared" si="25"/>
        <v>105.10136434478439</v>
      </c>
      <c r="G239" s="49">
        <v>11.654999999999999</v>
      </c>
      <c r="H239" s="18">
        <v>773.34910000000002</v>
      </c>
      <c r="I239" s="34">
        <v>1027.27</v>
      </c>
      <c r="J239" s="35">
        <v>916.31000000000006</v>
      </c>
      <c r="K239" s="36">
        <v>963</v>
      </c>
      <c r="L239" s="37">
        <v>901.77060784885805</v>
      </c>
      <c r="M239" s="38">
        <v>45429</v>
      </c>
    </row>
    <row r="240" spans="1:13" ht="15">
      <c r="A240" s="50" t="s">
        <v>262</v>
      </c>
      <c r="B240" s="12">
        <v>90.63</v>
      </c>
      <c r="C240" s="39">
        <f t="shared" si="21"/>
        <v>119.15304730000001</v>
      </c>
      <c r="D240" s="31">
        <f t="shared" si="22"/>
        <v>107.0854477</v>
      </c>
      <c r="E240" s="32">
        <f t="shared" si="24"/>
        <v>110.65445999999999</v>
      </c>
      <c r="F240" s="33">
        <f t="shared" si="25"/>
        <v>102.27163080639494</v>
      </c>
      <c r="G240" s="49">
        <v>11.599</v>
      </c>
      <c r="H240" s="18">
        <v>780.60380000000009</v>
      </c>
      <c r="I240" s="34">
        <v>1027.27</v>
      </c>
      <c r="J240" s="35">
        <v>923.23</v>
      </c>
      <c r="K240" s="36">
        <v>954</v>
      </c>
      <c r="L240" s="37">
        <v>881.72800074484803</v>
      </c>
      <c r="M240" s="38">
        <v>45436</v>
      </c>
    </row>
    <row r="241" spans="1:13" ht="15">
      <c r="A241" s="50" t="s">
        <v>263</v>
      </c>
      <c r="B241" s="12">
        <v>89.31</v>
      </c>
      <c r="C241" s="39">
        <f t="shared" si="21"/>
        <v>112.43175029999998</v>
      </c>
      <c r="D241" s="31">
        <f t="shared" si="22"/>
        <v>105.43867200000001</v>
      </c>
      <c r="E241" s="32">
        <f t="shared" ref="E241:E246" si="26">K241/100*G241</f>
        <v>108.4995</v>
      </c>
      <c r="F241" s="33">
        <f t="shared" ref="F241:F246" si="27">L241/100*$G241</f>
        <v>102.09805358867658</v>
      </c>
      <c r="G241" s="49">
        <v>11.420999999999999</v>
      </c>
      <c r="H241" s="18">
        <v>776.91750000000002</v>
      </c>
      <c r="I241" s="34">
        <v>984.43</v>
      </c>
      <c r="J241" s="35">
        <v>923.2</v>
      </c>
      <c r="K241" s="36">
        <v>950</v>
      </c>
      <c r="L241" s="37">
        <v>893.95021091565172</v>
      </c>
      <c r="M241" s="38">
        <v>45443</v>
      </c>
    </row>
    <row r="242" spans="1:13" ht="15">
      <c r="A242" s="50" t="s">
        <v>264</v>
      </c>
      <c r="B242" s="12">
        <v>89.18</v>
      </c>
      <c r="C242" s="39">
        <f t="shared" si="21"/>
        <v>113.4436245</v>
      </c>
      <c r="D242" s="31">
        <f t="shared" si="22"/>
        <v>104.39084000000001</v>
      </c>
      <c r="E242" s="32">
        <f t="shared" si="26"/>
        <v>107.1951</v>
      </c>
      <c r="F242" s="33">
        <f t="shared" si="27"/>
        <v>99.929256915479627</v>
      </c>
      <c r="G242">
        <v>11.307499999999999</v>
      </c>
      <c r="H242" s="18">
        <v>785.87030000000004</v>
      </c>
      <c r="I242" s="34">
        <v>1003.26</v>
      </c>
      <c r="J242" s="35">
        <v>923.2</v>
      </c>
      <c r="K242" s="36">
        <v>948</v>
      </c>
      <c r="L242" s="37">
        <v>883.74315202723528</v>
      </c>
      <c r="M242" s="38">
        <v>45450</v>
      </c>
    </row>
    <row r="243" spans="1:13" ht="15">
      <c r="A243" s="50" t="s">
        <v>265</v>
      </c>
      <c r="B243" s="12">
        <v>88.15</v>
      </c>
      <c r="C243" s="39">
        <f t="shared" si="21"/>
        <v>119.98185792</v>
      </c>
      <c r="D243" s="31">
        <f t="shared" si="22"/>
        <v>97.230487499999995</v>
      </c>
      <c r="E243" s="32">
        <f t="shared" si="26"/>
        <v>107.20718099999999</v>
      </c>
      <c r="F243" s="33">
        <f t="shared" si="27"/>
        <v>98.70557421754134</v>
      </c>
      <c r="G243">
        <v>11.273099999999999</v>
      </c>
      <c r="H243" s="18">
        <v>782.17590000000007</v>
      </c>
      <c r="I243" s="34">
        <v>1064.32</v>
      </c>
      <c r="J243" s="35">
        <v>862.5</v>
      </c>
      <c r="K243" s="36">
        <v>951</v>
      </c>
      <c r="L243" s="37">
        <v>875.58501403820901</v>
      </c>
      <c r="M243" s="38">
        <v>45457</v>
      </c>
    </row>
    <row r="244" spans="1:13" ht="15">
      <c r="A244" s="50" t="s">
        <v>266</v>
      </c>
      <c r="B244" s="12">
        <v>87.58</v>
      </c>
      <c r="C244" s="39">
        <f t="shared" si="21"/>
        <v>110.597047</v>
      </c>
      <c r="D244" s="31">
        <f t="shared" si="22"/>
        <v>92.243525000000005</v>
      </c>
      <c r="E244" s="32">
        <f t="shared" si="26"/>
        <v>105.03724000000001</v>
      </c>
      <c r="F244" s="33">
        <f t="shared" si="27"/>
        <v>95.678891449959266</v>
      </c>
      <c r="G244">
        <v>11.198</v>
      </c>
      <c r="H244" s="18">
        <v>778.76179999999999</v>
      </c>
      <c r="I244" s="34">
        <v>987.65</v>
      </c>
      <c r="J244" s="35">
        <v>823.75</v>
      </c>
      <c r="K244" s="36">
        <v>938</v>
      </c>
      <c r="L244" s="37">
        <v>854.42839301624633</v>
      </c>
      <c r="M244" s="38">
        <v>45463</v>
      </c>
    </row>
    <row r="245" spans="1:13" ht="15">
      <c r="A245" s="50" t="s">
        <v>267</v>
      </c>
      <c r="B245" s="12">
        <v>86.04</v>
      </c>
      <c r="C245" s="39">
        <f t="shared" si="21"/>
        <v>112.88389530000001</v>
      </c>
      <c r="D245" s="31">
        <f t="shared" si="22"/>
        <v>91.317884550000002</v>
      </c>
      <c r="E245" s="32">
        <f t="shared" si="26"/>
        <v>106.09773</v>
      </c>
      <c r="F245" s="33">
        <f t="shared" si="27"/>
        <v>97.938364655426327</v>
      </c>
      <c r="G245">
        <v>11.359500000000001</v>
      </c>
      <c r="H245" s="18">
        <v>761.54780000000005</v>
      </c>
      <c r="I245" s="34">
        <v>993.74</v>
      </c>
      <c r="J245" s="35">
        <v>803.89</v>
      </c>
      <c r="K245" s="36">
        <v>934</v>
      </c>
      <c r="L245" s="37">
        <v>862.17143937168282</v>
      </c>
      <c r="M245" s="38">
        <v>45471</v>
      </c>
    </row>
    <row r="246" spans="1:13" ht="15">
      <c r="A246" s="50" t="s">
        <v>268</v>
      </c>
      <c r="B246" s="12">
        <v>86.11</v>
      </c>
      <c r="C246" s="39">
        <f t="shared" si="21"/>
        <v>110.30250264999999</v>
      </c>
      <c r="D246" s="31">
        <f t="shared" si="22"/>
        <v>87.307714599999997</v>
      </c>
      <c r="E246" s="32">
        <f t="shared" si="26"/>
        <v>105.19823</v>
      </c>
      <c r="F246" s="33">
        <f t="shared" si="27"/>
        <v>95.676337956389503</v>
      </c>
      <c r="G246">
        <v>11.3605</v>
      </c>
      <c r="H246" s="18">
        <v>757.5009</v>
      </c>
      <c r="I246" s="34">
        <v>970.93</v>
      </c>
      <c r="J246" s="35">
        <v>768.52</v>
      </c>
      <c r="K246" s="36">
        <v>926</v>
      </c>
      <c r="L246" s="37">
        <v>842.18421686008094</v>
      </c>
      <c r="M246" s="38">
        <v>45478</v>
      </c>
    </row>
    <row r="247" spans="1:13" ht="15">
      <c r="A247" s="50" t="s">
        <v>269</v>
      </c>
      <c r="B247" s="12">
        <v>87.34</v>
      </c>
      <c r="C247" s="39">
        <f t="shared" si="21"/>
        <v>107.47273095</v>
      </c>
      <c r="D247" s="31">
        <f t="shared" si="22"/>
        <v>82.743759449999999</v>
      </c>
      <c r="E247" s="32">
        <f t="shared" ref="E247:E252" si="28">K247/100*G247</f>
        <v>106.68751999999999</v>
      </c>
      <c r="F247" s="33">
        <f t="shared" ref="F247:F252" si="29">L247/100*$G247</f>
        <v>96.366732933560414</v>
      </c>
      <c r="G247">
        <v>11.496499999999999</v>
      </c>
      <c r="H247" s="18">
        <v>764.3922</v>
      </c>
      <c r="I247" s="34">
        <v>934.83</v>
      </c>
      <c r="J247" s="35">
        <v>719.73</v>
      </c>
      <c r="K247" s="36">
        <v>928</v>
      </c>
      <c r="L247" s="37">
        <v>838.22670320149973</v>
      </c>
      <c r="M247" s="38">
        <v>45485</v>
      </c>
    </row>
    <row r="248" spans="1:13" ht="15">
      <c r="A248" s="50" t="s">
        <v>270</v>
      </c>
      <c r="B248" s="12">
        <v>83.87</v>
      </c>
      <c r="C248" s="39">
        <f t="shared" si="21"/>
        <v>104.78025</v>
      </c>
      <c r="D248" s="31">
        <f t="shared" si="22"/>
        <v>81.199179000000001</v>
      </c>
      <c r="E248" s="32">
        <f t="shared" si="28"/>
        <v>106.81199999999998</v>
      </c>
      <c r="F248" s="33">
        <f t="shared" si="29"/>
        <v>94.368982690026598</v>
      </c>
      <c r="G248" s="49">
        <v>11.61</v>
      </c>
      <c r="H248" s="18">
        <v>726.14</v>
      </c>
      <c r="I248" s="34">
        <v>902.5</v>
      </c>
      <c r="J248" s="35">
        <v>699.39</v>
      </c>
      <c r="K248" s="36">
        <v>920</v>
      </c>
      <c r="L248" s="37">
        <v>812.82500163674933</v>
      </c>
      <c r="M248" s="38">
        <v>45492</v>
      </c>
    </row>
    <row r="249" spans="1:13" ht="15">
      <c r="A249" s="50" t="s">
        <v>271</v>
      </c>
      <c r="B249" s="12">
        <v>84.17</v>
      </c>
      <c r="C249" s="39">
        <f t="shared" si="21"/>
        <v>105.8858125</v>
      </c>
      <c r="D249" s="31">
        <f t="shared" si="22"/>
        <v>82.588587250000003</v>
      </c>
      <c r="E249" s="32">
        <f t="shared" si="28"/>
        <v>107.93899999999999</v>
      </c>
      <c r="F249" s="33">
        <f t="shared" si="29"/>
        <v>95.318570877151487</v>
      </c>
      <c r="G249">
        <v>11.7325</v>
      </c>
      <c r="H249" s="18">
        <v>719.93349999999998</v>
      </c>
      <c r="I249" s="34">
        <v>902.5</v>
      </c>
      <c r="J249" s="35">
        <v>703.93000000000006</v>
      </c>
      <c r="K249" s="36">
        <v>920</v>
      </c>
      <c r="L249" s="37">
        <v>812.43188474026408</v>
      </c>
      <c r="M249" s="38">
        <v>45499</v>
      </c>
    </row>
    <row r="250" spans="1:13" ht="15">
      <c r="A250" s="50" t="s">
        <v>272</v>
      </c>
      <c r="B250" s="12">
        <v>82.76</v>
      </c>
      <c r="C250" s="39">
        <f t="shared" si="21"/>
        <v>107.09106135</v>
      </c>
      <c r="D250" s="31">
        <f t="shared" si="22"/>
        <v>82.272857030000011</v>
      </c>
      <c r="E250" s="32">
        <f t="shared" si="28"/>
        <v>105.76465900000001</v>
      </c>
      <c r="F250" s="33">
        <f t="shared" si="29"/>
        <v>94.291046542573255</v>
      </c>
      <c r="G250">
        <v>11.584300000000001</v>
      </c>
      <c r="H250" s="18">
        <v>711.27499999999998</v>
      </c>
      <c r="I250" s="34">
        <v>924.45</v>
      </c>
      <c r="J250" s="35">
        <v>710.21</v>
      </c>
      <c r="K250" s="36">
        <v>913</v>
      </c>
      <c r="L250" s="37">
        <v>813.95549616785866</v>
      </c>
      <c r="M250" s="38">
        <v>45506</v>
      </c>
    </row>
    <row r="251" spans="1:13" ht="15">
      <c r="A251" s="50" t="s">
        <v>273</v>
      </c>
      <c r="B251" s="12">
        <v>79.97</v>
      </c>
      <c r="C251" s="39">
        <f t="shared" si="21"/>
        <v>102.7743682</v>
      </c>
      <c r="D251" s="31">
        <f t="shared" si="22"/>
        <v>82.541138649999994</v>
      </c>
      <c r="E251" s="32">
        <f t="shared" si="28"/>
        <v>104.83895999999999</v>
      </c>
      <c r="F251" s="33">
        <f t="shared" si="29"/>
        <v>93.986128330886658</v>
      </c>
      <c r="G251">
        <v>11.4955</v>
      </c>
      <c r="H251" s="18">
        <v>694.63800000000003</v>
      </c>
      <c r="I251" s="34">
        <v>894.04</v>
      </c>
      <c r="J251" s="35">
        <v>718.03</v>
      </c>
      <c r="K251" s="36">
        <v>912</v>
      </c>
      <c r="L251" s="37">
        <v>817.59060789775708</v>
      </c>
      <c r="M251" s="38">
        <v>45513</v>
      </c>
    </row>
    <row r="252" spans="1:13" ht="15">
      <c r="A252" s="50" t="s">
        <v>274</v>
      </c>
      <c r="B252" s="12">
        <v>80.05</v>
      </c>
      <c r="C252" s="39">
        <f t="shared" si="21"/>
        <v>103.20350740000001</v>
      </c>
      <c r="D252" s="31">
        <f t="shared" si="22"/>
        <v>82.841927749999996</v>
      </c>
      <c r="E252" s="32">
        <f t="shared" si="28"/>
        <v>105.50759000000001</v>
      </c>
      <c r="F252" s="33">
        <f t="shared" si="29"/>
        <v>93.388121156212506</v>
      </c>
      <c r="G252">
        <v>11.5435</v>
      </c>
      <c r="H252" s="18">
        <v>695.65820000000008</v>
      </c>
      <c r="I252" s="34">
        <v>894.04</v>
      </c>
      <c r="J252" s="35">
        <v>717.65</v>
      </c>
      <c r="K252" s="36">
        <v>914</v>
      </c>
      <c r="L252" s="37">
        <v>809.01044879120286</v>
      </c>
      <c r="M252" s="38">
        <v>45520</v>
      </c>
    </row>
    <row r="253" spans="1:13" ht="15">
      <c r="A253" s="50" t="s">
        <v>275</v>
      </c>
      <c r="B253" s="12">
        <v>77.92</v>
      </c>
      <c r="C253" s="39">
        <f t="shared" si="21"/>
        <v>101.00176664999999</v>
      </c>
      <c r="D253" s="31">
        <f t="shared" si="22"/>
        <v>82.072583500000007</v>
      </c>
      <c r="E253" s="32">
        <f t="shared" ref="E253:E258" si="30">K253/100*G253</f>
        <v>104.52047</v>
      </c>
      <c r="F253" s="33">
        <f t="shared" ref="F253:F258" si="31">L253/100*$G253</f>
        <v>93.698584205342172</v>
      </c>
      <c r="G253">
        <v>11.435499999999999</v>
      </c>
      <c r="H253" s="18">
        <v>681.33920000000001</v>
      </c>
      <c r="I253" s="34">
        <v>883.23</v>
      </c>
      <c r="J253" s="35">
        <v>717.7</v>
      </c>
      <c r="K253" s="36">
        <v>914</v>
      </c>
      <c r="L253" s="37">
        <v>819.36587123730646</v>
      </c>
      <c r="M253" s="38">
        <v>45527</v>
      </c>
    </row>
    <row r="254" spans="1:13" ht="15">
      <c r="A254" s="50" t="s">
        <v>276</v>
      </c>
      <c r="B254" s="12">
        <v>77.239999999999995</v>
      </c>
      <c r="C254" s="39">
        <f t="shared" si="21"/>
        <v>97.239319649999999</v>
      </c>
      <c r="D254" s="31">
        <f t="shared" si="22"/>
        <v>81.242662050000007</v>
      </c>
      <c r="E254" s="32">
        <f t="shared" si="30"/>
        <v>103.83318</v>
      </c>
      <c r="F254" s="33">
        <f t="shared" si="31"/>
        <v>93.33610456875347</v>
      </c>
      <c r="G254">
        <v>11.3355</v>
      </c>
      <c r="H254" s="18">
        <v>679.53820000000007</v>
      </c>
      <c r="I254" s="34">
        <v>857.83</v>
      </c>
      <c r="J254" s="35">
        <v>716.71</v>
      </c>
      <c r="K254" s="36">
        <v>916</v>
      </c>
      <c r="L254" s="37">
        <v>823.39644981477193</v>
      </c>
      <c r="M254" s="38">
        <v>45534</v>
      </c>
    </row>
    <row r="255" spans="1:13" ht="15">
      <c r="A255" s="50" t="s">
        <v>277</v>
      </c>
      <c r="B255" s="12">
        <v>75.38</v>
      </c>
      <c r="C255" s="39">
        <f t="shared" si="21"/>
        <v>97.530144399999998</v>
      </c>
      <c r="D255" s="31">
        <f t="shared" si="22"/>
        <v>81.314535640000003</v>
      </c>
      <c r="E255" s="32">
        <f t="shared" si="30"/>
        <v>105.28434799999999</v>
      </c>
      <c r="F255" s="33">
        <f t="shared" si="31"/>
        <v>94.174068153194767</v>
      </c>
      <c r="G255">
        <v>11.3698</v>
      </c>
      <c r="H255" s="18">
        <v>662.81780000000003</v>
      </c>
      <c r="I255" s="34">
        <v>857.8</v>
      </c>
      <c r="J255" s="35">
        <v>715.18000000000006</v>
      </c>
      <c r="K255" s="36">
        <v>926</v>
      </c>
      <c r="L255" s="37">
        <v>828.28253929879827</v>
      </c>
      <c r="M255" s="38">
        <v>45541</v>
      </c>
    </row>
    <row r="256" spans="1:13" ht="15">
      <c r="A256" s="50" t="s">
        <v>278</v>
      </c>
      <c r="B256" s="48">
        <v>74</v>
      </c>
      <c r="C256" s="39">
        <f t="shared" si="21"/>
        <v>97.476102999999995</v>
      </c>
      <c r="D256" s="31">
        <f t="shared" si="22"/>
        <v>80.987664500000008</v>
      </c>
      <c r="E256" s="32">
        <f t="shared" si="30"/>
        <v>106.36236</v>
      </c>
      <c r="F256" s="33">
        <f t="shared" si="31"/>
        <v>95.830464610866912</v>
      </c>
      <c r="G256">
        <v>11.3635</v>
      </c>
      <c r="H256" s="18">
        <v>648.82770000000005</v>
      </c>
      <c r="I256" s="34">
        <v>857.8</v>
      </c>
      <c r="J256" s="35">
        <v>712.7</v>
      </c>
      <c r="K256" s="36">
        <v>936</v>
      </c>
      <c r="L256" s="37">
        <v>843.31820839412956</v>
      </c>
      <c r="M256" s="38">
        <v>45548</v>
      </c>
    </row>
    <row r="257" spans="1:13" ht="15">
      <c r="A257" s="50" t="s">
        <v>279</v>
      </c>
      <c r="B257" s="12">
        <v>71.05</v>
      </c>
      <c r="C257" s="39">
        <f t="shared" si="21"/>
        <v>99.436935099999999</v>
      </c>
      <c r="D257" s="31">
        <f t="shared" si="22"/>
        <v>81.138563300000015</v>
      </c>
      <c r="E257" s="32">
        <f t="shared" si="30"/>
        <v>107.77807000000001</v>
      </c>
      <c r="F257" s="33">
        <f t="shared" si="31"/>
        <v>96.863547017836567</v>
      </c>
      <c r="G257" s="49">
        <v>11.381</v>
      </c>
      <c r="H257" s="18">
        <v>626.29860000000008</v>
      </c>
      <c r="I257" s="34">
        <v>873.71</v>
      </c>
      <c r="J257" s="35">
        <v>712.93000000000006</v>
      </c>
      <c r="K257" s="36">
        <v>947</v>
      </c>
      <c r="L257" s="37">
        <v>851.09873489004985</v>
      </c>
      <c r="M257" s="38">
        <v>45555</v>
      </c>
    </row>
    <row r="258" spans="1:13" ht="15">
      <c r="A258" s="50" t="s">
        <v>280</v>
      </c>
      <c r="B258" s="12">
        <v>73.28</v>
      </c>
      <c r="C258" s="39">
        <f t="shared" si="21"/>
        <v>97.565560399999995</v>
      </c>
      <c r="D258" s="31">
        <f t="shared" si="22"/>
        <v>80.446382599999993</v>
      </c>
      <c r="E258" s="32">
        <f t="shared" si="30"/>
        <v>107.99534</v>
      </c>
      <c r="F258" s="33">
        <f t="shared" si="31"/>
        <v>96.425473879286486</v>
      </c>
      <c r="G258" s="49">
        <v>11.273</v>
      </c>
      <c r="H258" s="18">
        <v>647.72990000000004</v>
      </c>
      <c r="I258" s="34">
        <v>865.48</v>
      </c>
      <c r="J258" s="35">
        <v>713.62</v>
      </c>
      <c r="K258" s="36">
        <v>958</v>
      </c>
      <c r="L258" s="37">
        <v>855.36657393139797</v>
      </c>
      <c r="M258" s="38">
        <v>45562</v>
      </c>
    </row>
    <row r="259" spans="1:13" ht="15">
      <c r="A259" s="50" t="s">
        <v>281</v>
      </c>
      <c r="B259" s="12">
        <v>69.25</v>
      </c>
      <c r="C259" s="39">
        <f t="shared" si="21"/>
        <v>97.265546250000014</v>
      </c>
      <c r="D259" s="31">
        <f t="shared" si="22"/>
        <v>81.251327500000002</v>
      </c>
      <c r="E259" s="32">
        <f t="shared" ref="E259:E264" si="32">K259/100*G259</f>
        <v>108.38650000000001</v>
      </c>
      <c r="F259" s="33">
        <f t="shared" ref="F259:F264" si="33">L259/100*$G259</f>
        <v>96.418635000000009</v>
      </c>
      <c r="G259">
        <v>11.3375</v>
      </c>
      <c r="H259" s="18">
        <v>611.49450000000002</v>
      </c>
      <c r="I259" s="34">
        <v>857.91</v>
      </c>
      <c r="J259" s="35">
        <v>716.66</v>
      </c>
      <c r="K259" s="36">
        <v>956</v>
      </c>
      <c r="L259" s="37">
        <v>850.44</v>
      </c>
      <c r="M259" s="38">
        <v>45569</v>
      </c>
    </row>
    <row r="260" spans="1:13" ht="15">
      <c r="A260" s="50" t="s">
        <v>282</v>
      </c>
      <c r="B260" s="12">
        <v>66.86</v>
      </c>
      <c r="C260" s="39">
        <f t="shared" si="21"/>
        <v>101.62511239999999</v>
      </c>
      <c r="D260" s="31">
        <f t="shared" si="22"/>
        <v>82.122346599999986</v>
      </c>
      <c r="E260" s="32">
        <f t="shared" si="32"/>
        <v>109.33902</v>
      </c>
      <c r="F260" s="33">
        <f t="shared" si="33"/>
        <v>97.36963320000001</v>
      </c>
      <c r="G260" s="49">
        <v>11.353999999999999</v>
      </c>
      <c r="H260" s="18">
        <v>588.79</v>
      </c>
      <c r="I260" s="34">
        <v>895.06</v>
      </c>
      <c r="J260" s="35">
        <v>723.29</v>
      </c>
      <c r="K260" s="36">
        <v>963</v>
      </c>
      <c r="L260" s="37">
        <v>857.58</v>
      </c>
      <c r="M260" s="38">
        <v>45576</v>
      </c>
    </row>
    <row r="261" spans="1:13" ht="15">
      <c r="A261" s="50" t="s">
        <v>283</v>
      </c>
      <c r="B261" s="12">
        <v>66.62</v>
      </c>
      <c r="C261" s="39">
        <f t="shared" si="21"/>
        <v>99.555924650000009</v>
      </c>
      <c r="D261" s="31">
        <f t="shared" si="22"/>
        <v>83.494133450000007</v>
      </c>
      <c r="E261" s="32">
        <f t="shared" si="32"/>
        <v>110.43623500000001</v>
      </c>
      <c r="F261" s="33">
        <f t="shared" si="33"/>
        <v>97.955912600000005</v>
      </c>
      <c r="G261" s="49">
        <v>11.420500000000001</v>
      </c>
      <c r="H261" s="18">
        <v>585.61</v>
      </c>
      <c r="I261" s="34">
        <v>871.73</v>
      </c>
      <c r="J261" s="35">
        <v>731.09</v>
      </c>
      <c r="K261" s="36">
        <v>967</v>
      </c>
      <c r="L261" s="37">
        <v>857.72</v>
      </c>
      <c r="M261" s="38">
        <v>45583</v>
      </c>
    </row>
    <row r="262" spans="1:13" ht="15">
      <c r="A262" s="50" t="s">
        <v>284</v>
      </c>
      <c r="B262" s="12">
        <v>65.31</v>
      </c>
      <c r="C262" s="39">
        <f t="shared" si="21"/>
        <v>99.571499750000001</v>
      </c>
      <c r="D262" s="31">
        <f t="shared" si="22"/>
        <v>85.406363249999998</v>
      </c>
      <c r="E262" s="32">
        <f t="shared" si="32"/>
        <v>110.69732499999999</v>
      </c>
      <c r="F262" s="33">
        <f t="shared" si="33"/>
        <v>98.851451999999995</v>
      </c>
      <c r="G262" s="49">
        <v>11.4475</v>
      </c>
      <c r="H262" s="18">
        <v>571.64</v>
      </c>
      <c r="I262" s="34">
        <v>869.81</v>
      </c>
      <c r="J262" s="35">
        <v>746.07</v>
      </c>
      <c r="K262" s="36">
        <v>967</v>
      </c>
      <c r="L262" s="37">
        <v>863.52</v>
      </c>
      <c r="M262" s="38">
        <v>45590</v>
      </c>
    </row>
    <row r="263" spans="1:13" ht="15">
      <c r="A263" s="50" t="s">
        <v>285</v>
      </c>
      <c r="B263" s="12">
        <v>63.49</v>
      </c>
      <c r="C263" s="39">
        <f t="shared" si="21"/>
        <v>100.99798815</v>
      </c>
      <c r="D263" s="31">
        <f t="shared" si="22"/>
        <v>87.674953049999999</v>
      </c>
      <c r="E263" s="32">
        <f t="shared" si="32"/>
        <v>113.67658499999999</v>
      </c>
      <c r="F263" s="33">
        <f t="shared" si="33"/>
        <v>101.24995769999998</v>
      </c>
      <c r="G263" s="49">
        <v>11.611499999999999</v>
      </c>
      <c r="H263" s="18">
        <v>549.66</v>
      </c>
      <c r="I263" s="34">
        <v>869.81</v>
      </c>
      <c r="J263" s="35">
        <v>755.07</v>
      </c>
      <c r="K263" s="36">
        <v>979</v>
      </c>
      <c r="L263" s="37">
        <v>871.98</v>
      </c>
      <c r="M263" s="38">
        <v>45597</v>
      </c>
    </row>
    <row r="264" spans="1:13" ht="15">
      <c r="A264" s="50" t="s">
        <v>286</v>
      </c>
      <c r="B264" s="12">
        <v>66.19</v>
      </c>
      <c r="C264" s="39">
        <f t="shared" si="21"/>
        <v>105.696164</v>
      </c>
      <c r="D264" s="31">
        <f t="shared" si="22"/>
        <v>87.512613000000002</v>
      </c>
      <c r="E264" s="32">
        <f t="shared" si="32"/>
        <v>113.46609999999998</v>
      </c>
      <c r="F264" s="33">
        <f t="shared" si="33"/>
        <v>101.5382252378604</v>
      </c>
      <c r="G264" s="49">
        <v>11.59</v>
      </c>
      <c r="H264" s="18">
        <v>569.53</v>
      </c>
      <c r="I264" s="34">
        <v>911.96</v>
      </c>
      <c r="J264" s="35">
        <v>755.07</v>
      </c>
      <c r="K264" s="36">
        <v>979</v>
      </c>
      <c r="L264" s="37">
        <v>876.08477340690592</v>
      </c>
      <c r="M264" s="38">
        <v>45604</v>
      </c>
    </row>
    <row r="265" spans="1:13" ht="15">
      <c r="A265" s="50" t="s">
        <v>287</v>
      </c>
      <c r="B265" s="48">
        <v>65.5</v>
      </c>
      <c r="C265" s="39">
        <f t="shared" si="21"/>
        <v>106.72300589999999</v>
      </c>
      <c r="D265" s="31">
        <f t="shared" si="22"/>
        <v>88.846977750000008</v>
      </c>
      <c r="E265" s="32">
        <f t="shared" ref="E265:E274" si="34">K265/100*G265</f>
        <v>117.75948000000001</v>
      </c>
      <c r="F265" s="33">
        <f t="shared" ref="F265:F274" si="35">L265/100*$G265</f>
        <v>102.65877853762773</v>
      </c>
      <c r="G265" s="49">
        <v>11.5905</v>
      </c>
      <c r="H265" s="18">
        <v>565.37</v>
      </c>
      <c r="I265" s="34">
        <v>920.78</v>
      </c>
      <c r="J265" s="35">
        <v>766.55</v>
      </c>
      <c r="K265" s="36">
        <v>1016</v>
      </c>
      <c r="L265" s="37">
        <v>885.71484006408457</v>
      </c>
      <c r="M265" s="38">
        <v>45611</v>
      </c>
    </row>
    <row r="266" spans="1:13" ht="15">
      <c r="A266" s="50" t="s">
        <v>288</v>
      </c>
      <c r="B266" s="48">
        <v>64.599999999999994</v>
      </c>
      <c r="C266" s="39">
        <f t="shared" si="21"/>
        <v>104.21961300000001</v>
      </c>
      <c r="D266" s="31">
        <f t="shared" si="22"/>
        <v>89.401735200000005</v>
      </c>
      <c r="E266" s="32">
        <f t="shared" si="34"/>
        <v>118.18719000000002</v>
      </c>
      <c r="F266" s="33">
        <f t="shared" si="35"/>
        <v>102.30971908014226</v>
      </c>
      <c r="G266" s="49">
        <v>11.553000000000001</v>
      </c>
      <c r="H266" s="18">
        <v>557.63</v>
      </c>
      <c r="I266" s="34">
        <v>902.1</v>
      </c>
      <c r="J266" s="35">
        <v>773.84</v>
      </c>
      <c r="K266" s="36">
        <v>1023</v>
      </c>
      <c r="L266" s="37">
        <v>885.56841582396135</v>
      </c>
      <c r="M266" s="38">
        <v>45618</v>
      </c>
    </row>
    <row r="267" spans="1:13" ht="15">
      <c r="A267" s="50" t="s">
        <v>289</v>
      </c>
      <c r="B267" s="12">
        <v>65.75</v>
      </c>
      <c r="C267" s="39">
        <f t="shared" si="21"/>
        <v>108.69766960000001</v>
      </c>
      <c r="D267" s="31">
        <f t="shared" si="22"/>
        <v>90.632838400000011</v>
      </c>
      <c r="E267" s="32">
        <f t="shared" si="34"/>
        <v>118.98094</v>
      </c>
      <c r="F267" s="33">
        <f t="shared" si="35"/>
        <v>103.30610795415573</v>
      </c>
      <c r="G267" s="49">
        <v>11.518000000000001</v>
      </c>
      <c r="H267" s="18">
        <v>570.45000000000005</v>
      </c>
      <c r="I267" s="34">
        <v>943.72</v>
      </c>
      <c r="J267" s="35">
        <v>786.88</v>
      </c>
      <c r="K267" s="36">
        <v>1033</v>
      </c>
      <c r="L267" s="37">
        <v>896.91012288726972</v>
      </c>
      <c r="M267" s="38">
        <v>45625</v>
      </c>
    </row>
    <row r="268" spans="1:13" ht="15">
      <c r="A268" s="50" t="s">
        <v>290</v>
      </c>
      <c r="B268" s="12">
        <v>69.92</v>
      </c>
      <c r="C268" s="39">
        <f t="shared" si="21"/>
        <v>108.54666</v>
      </c>
      <c r="D268" s="31">
        <f t="shared" si="22"/>
        <v>93.7718694</v>
      </c>
      <c r="E268" s="32">
        <f t="shared" si="34"/>
        <v>120.53058</v>
      </c>
      <c r="F268" s="33">
        <f t="shared" si="35"/>
        <v>104.84050943517737</v>
      </c>
      <c r="G268" s="49">
        <v>11.523</v>
      </c>
      <c r="H268" s="18">
        <v>606.30999999999995</v>
      </c>
      <c r="I268" s="34">
        <v>942</v>
      </c>
      <c r="J268" s="35">
        <v>813.78</v>
      </c>
      <c r="K268" s="36">
        <v>1046</v>
      </c>
      <c r="L268" s="37">
        <v>909.83692992430247</v>
      </c>
      <c r="M268" s="38">
        <v>45632</v>
      </c>
    </row>
    <row r="269" spans="1:13" ht="15">
      <c r="A269" s="50" t="s">
        <v>291</v>
      </c>
      <c r="B269" s="12">
        <v>70.98</v>
      </c>
      <c r="C269" s="39">
        <f t="shared" si="21"/>
        <v>102.59865000000001</v>
      </c>
      <c r="D269" s="31">
        <f t="shared" si="22"/>
        <v>95.250928500000015</v>
      </c>
      <c r="E269" s="32">
        <f t="shared" si="34"/>
        <v>120.79235000000001</v>
      </c>
      <c r="F269" s="33">
        <f t="shared" si="35"/>
        <v>104.65904507103751</v>
      </c>
      <c r="G269" s="49">
        <v>11.515000000000001</v>
      </c>
      <c r="H269" s="18">
        <v>616.15</v>
      </c>
      <c r="I269" s="34">
        <v>891</v>
      </c>
      <c r="J269" s="35">
        <v>827.19</v>
      </c>
      <c r="K269" s="36">
        <v>1049</v>
      </c>
      <c r="L269" s="37">
        <v>908.89314000032584</v>
      </c>
      <c r="M269" s="38">
        <v>45639</v>
      </c>
    </row>
    <row r="270" spans="1:13" ht="15">
      <c r="A270" s="50" t="s">
        <v>292</v>
      </c>
      <c r="B270" s="12">
        <v>73.88</v>
      </c>
      <c r="C270" s="39">
        <f t="shared" si="21"/>
        <v>103.2449816</v>
      </c>
      <c r="D270" s="31">
        <f t="shared" si="22"/>
        <v>97.473701200000008</v>
      </c>
      <c r="E270" s="32">
        <f t="shared" si="34"/>
        <v>120.84228</v>
      </c>
      <c r="F270" s="33">
        <f t="shared" si="35"/>
        <v>105.4541116</v>
      </c>
      <c r="G270" s="49">
        <v>11.476000000000001</v>
      </c>
      <c r="H270" s="18">
        <v>643.66999999999996</v>
      </c>
      <c r="I270" s="34">
        <v>899.66</v>
      </c>
      <c r="J270" s="35">
        <v>849.37</v>
      </c>
      <c r="K270" s="36">
        <v>1053</v>
      </c>
      <c r="L270" s="37">
        <v>918.91</v>
      </c>
      <c r="M270" s="38">
        <v>45646</v>
      </c>
    </row>
    <row r="271" spans="1:13" ht="15">
      <c r="A271" s="50" t="s">
        <v>293</v>
      </c>
      <c r="B271" s="12">
        <v>76.66</v>
      </c>
      <c r="C271" s="39">
        <f t="shared" si="21"/>
        <v>122.94544500000001</v>
      </c>
      <c r="D271" s="31">
        <f t="shared" si="22"/>
        <v>98.032634099999996</v>
      </c>
      <c r="E271" s="32">
        <f t="shared" si="34"/>
        <v>120.87913499999999</v>
      </c>
      <c r="F271" s="33">
        <f t="shared" si="35"/>
        <v>107.09569935</v>
      </c>
      <c r="G271" s="49">
        <v>11.4795</v>
      </c>
      <c r="H271" s="18">
        <v>666.45</v>
      </c>
      <c r="I271" s="34">
        <v>1071</v>
      </c>
      <c r="J271" s="35">
        <v>853.98</v>
      </c>
      <c r="K271" s="36">
        <v>1053</v>
      </c>
      <c r="L271" s="37">
        <v>932.93</v>
      </c>
      <c r="M271" s="38">
        <v>45653</v>
      </c>
    </row>
    <row r="272" spans="1:13" ht="15">
      <c r="A272" s="50" t="s">
        <v>294</v>
      </c>
      <c r="B272" s="12">
        <v>77.739999999999995</v>
      </c>
      <c r="C272" s="39">
        <f t="shared" si="21"/>
        <v>122.51704500000001</v>
      </c>
      <c r="D272" s="31">
        <f t="shared" si="22"/>
        <v>98.625649249999995</v>
      </c>
      <c r="E272" s="32">
        <f t="shared" si="34"/>
        <v>121.71628000000001</v>
      </c>
      <c r="F272" s="33">
        <f t="shared" si="35"/>
        <v>107.48211015</v>
      </c>
      <c r="G272" s="49">
        <v>11.439500000000001</v>
      </c>
      <c r="H272" s="18">
        <v>678.65</v>
      </c>
      <c r="I272" s="34">
        <v>1071</v>
      </c>
      <c r="J272" s="35">
        <v>862.15</v>
      </c>
      <c r="K272" s="36">
        <v>1064</v>
      </c>
      <c r="L272" s="37">
        <v>939.57</v>
      </c>
      <c r="M272" s="38">
        <v>45660</v>
      </c>
    </row>
    <row r="273" spans="1:13" ht="15">
      <c r="A273" s="50" t="s">
        <v>295</v>
      </c>
      <c r="B273" s="12">
        <v>83.93</v>
      </c>
      <c r="C273" s="39">
        <f t="shared" si="21"/>
        <v>123.13287000000001</v>
      </c>
      <c r="D273" s="31">
        <f t="shared" si="22"/>
        <v>100.6516362</v>
      </c>
      <c r="E273" s="32">
        <f t="shared" si="34"/>
        <v>120.37359000000001</v>
      </c>
      <c r="F273" s="33">
        <f t="shared" si="35"/>
        <v>108.2569017</v>
      </c>
      <c r="G273" s="49">
        <v>11.497</v>
      </c>
      <c r="H273" s="18">
        <v>730.92</v>
      </c>
      <c r="I273" s="34">
        <v>1071</v>
      </c>
      <c r="J273" s="35">
        <v>875.46</v>
      </c>
      <c r="K273" s="36">
        <v>1047</v>
      </c>
      <c r="L273" s="37">
        <v>941.61</v>
      </c>
      <c r="M273" s="38">
        <v>45667</v>
      </c>
    </row>
    <row r="274" spans="1:13" ht="15">
      <c r="A274" s="50" t="s">
        <v>296</v>
      </c>
      <c r="B274" s="12">
        <v>80.77</v>
      </c>
      <c r="C274" s="39">
        <f t="shared" si="21"/>
        <v>98.272746000000012</v>
      </c>
      <c r="D274" s="31">
        <f t="shared" si="22"/>
        <v>104.10053499999999</v>
      </c>
      <c r="E274" s="32">
        <f t="shared" si="34"/>
        <v>120.00758</v>
      </c>
      <c r="F274" s="33">
        <f t="shared" si="35"/>
        <v>109.2816868</v>
      </c>
      <c r="G274" s="49">
        <v>11.506</v>
      </c>
      <c r="H274" s="18">
        <v>702.23</v>
      </c>
      <c r="I274" s="34">
        <v>854.1</v>
      </c>
      <c r="J274" s="35">
        <v>904.75</v>
      </c>
      <c r="K274" s="36">
        <v>1043</v>
      </c>
      <c r="L274" s="37">
        <v>949.78</v>
      </c>
      <c r="M274" s="38">
        <v>45674</v>
      </c>
    </row>
    <row r="275" spans="1:13" ht="15">
      <c r="A275" s="50" t="s">
        <v>301</v>
      </c>
      <c r="B275" s="12">
        <v>84.74</v>
      </c>
      <c r="C275" s="39">
        <f t="shared" si="21"/>
        <v>104.46368170000001</v>
      </c>
      <c r="D275" s="31">
        <f t="shared" si="22"/>
        <v>102.2658455</v>
      </c>
      <c r="E275" s="32">
        <f t="shared" ref="E275:E280" si="36">K275/100*G275</f>
        <v>118.14229</v>
      </c>
      <c r="F275" s="33">
        <f t="shared" ref="F275:F280" si="37">L275/100*$G275</f>
        <v>107.19894499999999</v>
      </c>
      <c r="G275" s="49">
        <v>11.459</v>
      </c>
      <c r="H275" s="18">
        <v>738.44</v>
      </c>
      <c r="I275" s="34">
        <v>911.63</v>
      </c>
      <c r="J275" s="35">
        <v>892.45</v>
      </c>
      <c r="K275" s="36">
        <v>1031</v>
      </c>
      <c r="L275" s="37">
        <v>935.5</v>
      </c>
      <c r="M275" s="38">
        <v>45681</v>
      </c>
    </row>
    <row r="276" spans="1:13" ht="15">
      <c r="A276" s="50" t="s">
        <v>302</v>
      </c>
      <c r="B276" s="12">
        <v>84.81</v>
      </c>
      <c r="C276" s="39">
        <f t="shared" si="21"/>
        <v>119.3846752</v>
      </c>
      <c r="D276" s="31">
        <f t="shared" si="22"/>
        <v>99.169781999999984</v>
      </c>
      <c r="E276" s="32">
        <f t="shared" si="36"/>
        <v>116.00214</v>
      </c>
      <c r="F276" s="33">
        <f t="shared" si="37"/>
        <v>107.46089439999999</v>
      </c>
      <c r="G276" s="49">
        <v>11.474</v>
      </c>
      <c r="H276" s="18">
        <v>739.26</v>
      </c>
      <c r="I276" s="34">
        <v>1040.48</v>
      </c>
      <c r="J276" s="35">
        <v>864.3</v>
      </c>
      <c r="K276" s="36">
        <v>1011</v>
      </c>
      <c r="L276" s="37">
        <v>936.56</v>
      </c>
      <c r="M276" s="38">
        <v>45688</v>
      </c>
    </row>
    <row r="277" spans="1:13" ht="15">
      <c r="A277" s="50" t="s">
        <v>303</v>
      </c>
      <c r="B277" s="12">
        <v>87.34</v>
      </c>
      <c r="C277" s="39">
        <f t="shared" si="21"/>
        <v>117.4337752</v>
      </c>
      <c r="D277" s="31">
        <f t="shared" si="22"/>
        <v>97.574049799999997</v>
      </c>
      <c r="E277" s="32">
        <f t="shared" si="36"/>
        <v>111.39775499999999</v>
      </c>
      <c r="F277" s="33">
        <f t="shared" si="37"/>
        <v>104.73984865</v>
      </c>
      <c r="G277">
        <v>11.2865</v>
      </c>
      <c r="H277" s="18">
        <v>767.82</v>
      </c>
      <c r="I277" s="34">
        <v>1040.48</v>
      </c>
      <c r="J277" s="35">
        <v>864.52</v>
      </c>
      <c r="K277" s="36">
        <v>987</v>
      </c>
      <c r="L277" s="37">
        <v>928.01</v>
      </c>
      <c r="M277" s="38">
        <v>45695</v>
      </c>
    </row>
    <row r="278" spans="1:13" ht="15">
      <c r="A278" s="50" t="s">
        <v>304</v>
      </c>
      <c r="B278" s="12">
        <v>84.12</v>
      </c>
      <c r="C278" s="39">
        <f t="shared" si="21"/>
        <v>116.9967736</v>
      </c>
      <c r="D278" s="31">
        <f t="shared" si="22"/>
        <v>99.125889749999999</v>
      </c>
      <c r="E278" s="32">
        <f t="shared" si="36"/>
        <v>110.53343500000001</v>
      </c>
      <c r="F278" s="33">
        <f t="shared" si="37"/>
        <v>104.93817180000001</v>
      </c>
      <c r="G278">
        <v>11.2445</v>
      </c>
      <c r="H278" s="18">
        <v>746.54</v>
      </c>
      <c r="I278" s="34">
        <v>1040.48</v>
      </c>
      <c r="J278" s="35">
        <v>881.55</v>
      </c>
      <c r="K278" s="36">
        <v>983</v>
      </c>
      <c r="L278" s="37">
        <v>933.24</v>
      </c>
      <c r="M278" s="38">
        <v>45702</v>
      </c>
    </row>
    <row r="279" spans="1:13" ht="15">
      <c r="A279" s="50" t="s">
        <v>305</v>
      </c>
      <c r="B279" s="12">
        <v>90.29</v>
      </c>
      <c r="C279" s="39">
        <f t="shared" si="21"/>
        <v>110.89127425</v>
      </c>
      <c r="D279" s="31">
        <f t="shared" si="22"/>
        <v>98.806118749999996</v>
      </c>
      <c r="E279" s="32">
        <f t="shared" si="36"/>
        <v>108.97364999999999</v>
      </c>
      <c r="F279" s="33">
        <f t="shared" si="37"/>
        <v>104.00075225000001</v>
      </c>
      <c r="G279">
        <v>11.1425</v>
      </c>
      <c r="H279" s="18">
        <v>806.81</v>
      </c>
      <c r="I279" s="34">
        <v>995.21</v>
      </c>
      <c r="J279" s="35">
        <v>886.75</v>
      </c>
      <c r="K279" s="36">
        <v>978</v>
      </c>
      <c r="L279" s="37">
        <v>933.37</v>
      </c>
      <c r="M279" s="38">
        <v>45709</v>
      </c>
    </row>
    <row r="280" spans="1:13" ht="15">
      <c r="A280" s="50" t="s">
        <v>306</v>
      </c>
      <c r="B280" s="48">
        <v>87.2</v>
      </c>
      <c r="C280" s="39">
        <f t="shared" si="21"/>
        <v>111.20536360000001</v>
      </c>
      <c r="D280" s="31">
        <f t="shared" si="22"/>
        <v>98.606556800000021</v>
      </c>
      <c r="E280" s="32">
        <f t="shared" si="36"/>
        <v>110.20180000000001</v>
      </c>
      <c r="F280" s="33">
        <f t="shared" si="37"/>
        <v>103.94770800000001</v>
      </c>
      <c r="G280" s="49">
        <v>11.188000000000001</v>
      </c>
      <c r="H280" s="18">
        <v>781.37</v>
      </c>
      <c r="I280" s="34">
        <v>993.97</v>
      </c>
      <c r="J280" s="35">
        <v>881.36</v>
      </c>
      <c r="K280" s="36">
        <v>985</v>
      </c>
      <c r="L280" s="37">
        <v>929.1</v>
      </c>
      <c r="M280" s="38">
        <v>45716</v>
      </c>
    </row>
    <row r="281" spans="1:13" ht="15">
      <c r="A281" s="50" t="s">
        <v>307</v>
      </c>
      <c r="B281" s="12">
        <v>92.41</v>
      </c>
      <c r="C281" s="39">
        <f t="shared" si="21"/>
        <v>106.99406800000001</v>
      </c>
      <c r="D281" s="31">
        <f t="shared" si="22"/>
        <v>96.345130100000006</v>
      </c>
      <c r="E281" s="32">
        <f t="shared" ref="E281:E286" si="38">K281/100*G281</f>
        <v>108.17899</v>
      </c>
      <c r="F281" s="33">
        <f t="shared" ref="F281:F286" si="39">L281/100*$G281</f>
        <v>102.51879314999999</v>
      </c>
      <c r="G281">
        <v>10.971500000000001</v>
      </c>
      <c r="H281" s="18">
        <v>836.24</v>
      </c>
      <c r="I281" s="34">
        <v>975.2</v>
      </c>
      <c r="J281" s="35">
        <v>878.14</v>
      </c>
      <c r="K281" s="36">
        <v>986</v>
      </c>
      <c r="L281" s="37">
        <v>934.41</v>
      </c>
      <c r="M281" s="38">
        <v>45723</v>
      </c>
    </row>
    <row r="282" spans="1:13" ht="15">
      <c r="A282" s="50" t="s">
        <v>308</v>
      </c>
      <c r="B282" s="48">
        <v>88.9</v>
      </c>
      <c r="C282" s="39">
        <f t="shared" si="21"/>
        <v>107.37329706</v>
      </c>
      <c r="D282" s="31">
        <f t="shared" si="22"/>
        <v>94.838287860000008</v>
      </c>
      <c r="E282" s="32">
        <f t="shared" si="38"/>
        <v>111.42230400000001</v>
      </c>
      <c r="F282" s="33">
        <f t="shared" si="39"/>
        <v>101.74912362000001</v>
      </c>
      <c r="G282">
        <v>11.053800000000001</v>
      </c>
      <c r="H282" s="18">
        <v>807.38</v>
      </c>
      <c r="I282" s="34">
        <v>971.37</v>
      </c>
      <c r="J282" s="35">
        <v>857.97</v>
      </c>
      <c r="K282" s="36">
        <v>1008</v>
      </c>
      <c r="L282" s="37">
        <v>920.49</v>
      </c>
      <c r="M282" s="38">
        <v>45730</v>
      </c>
    </row>
    <row r="283" spans="1:13" ht="15">
      <c r="A283" s="50" t="s">
        <v>309</v>
      </c>
      <c r="B283" s="12">
        <v>93.72</v>
      </c>
      <c r="C283" s="39">
        <f t="shared" si="21"/>
        <v>115.6449008</v>
      </c>
      <c r="D283" s="31">
        <f t="shared" si="22"/>
        <v>93.801860100000013</v>
      </c>
      <c r="E283" s="32">
        <f t="shared" si="38"/>
        <v>112.06325</v>
      </c>
      <c r="F283" s="33">
        <f t="shared" si="39"/>
        <v>101.26144600000001</v>
      </c>
      <c r="G283" s="49">
        <v>10.933</v>
      </c>
      <c r="H283" s="18">
        <v>852.32</v>
      </c>
      <c r="I283" s="34">
        <v>1057.76</v>
      </c>
      <c r="J283" s="35">
        <v>857.97</v>
      </c>
      <c r="K283" s="36">
        <v>1025</v>
      </c>
      <c r="L283" s="37">
        <v>926.2</v>
      </c>
      <c r="M283" s="38">
        <v>45737</v>
      </c>
    </row>
    <row r="284" spans="1:13" ht="15">
      <c r="A284" s="50" t="s">
        <v>310</v>
      </c>
      <c r="B284" s="12">
        <v>91.69</v>
      </c>
      <c r="C284" s="39">
        <f t="shared" si="21"/>
        <v>114.52429000000001</v>
      </c>
      <c r="D284" s="31">
        <f t="shared" si="22"/>
        <v>94.692312000000001</v>
      </c>
      <c r="E284" s="32">
        <f t="shared" si="38"/>
        <v>111.66240000000001</v>
      </c>
      <c r="F284" s="33">
        <f t="shared" si="39"/>
        <v>100.753676</v>
      </c>
      <c r="G284" s="49">
        <v>10.82</v>
      </c>
      <c r="H284" s="18">
        <v>844.62</v>
      </c>
      <c r="I284" s="34">
        <v>1058.45</v>
      </c>
      <c r="J284" s="35">
        <v>875.16</v>
      </c>
      <c r="K284" s="36">
        <v>1032</v>
      </c>
      <c r="L284" s="37">
        <v>931.18</v>
      </c>
      <c r="M284" s="38">
        <v>45744</v>
      </c>
    </row>
    <row r="285" spans="1:13" ht="15">
      <c r="A285" s="50" t="s">
        <v>311</v>
      </c>
      <c r="B285" s="48">
        <v>98.2</v>
      </c>
      <c r="C285" s="39">
        <f t="shared" si="21"/>
        <v>119.17215300000001</v>
      </c>
      <c r="D285" s="31">
        <f t="shared" si="22"/>
        <v>98.344598399999995</v>
      </c>
      <c r="E285" s="32">
        <f t="shared" si="38"/>
        <v>115.88544</v>
      </c>
      <c r="F285" s="33">
        <f t="shared" si="39"/>
        <v>104.6623302</v>
      </c>
      <c r="G285" s="49">
        <v>10.974</v>
      </c>
      <c r="H285" s="18">
        <v>905.46</v>
      </c>
      <c r="I285" s="34">
        <v>1085.95</v>
      </c>
      <c r="J285" s="35">
        <v>896.16</v>
      </c>
      <c r="K285" s="36">
        <v>1056</v>
      </c>
      <c r="L285" s="37">
        <v>953.73</v>
      </c>
      <c r="M285" s="38">
        <v>45751</v>
      </c>
    </row>
    <row r="286" spans="1:13" ht="15">
      <c r="A286" s="50" t="s">
        <v>312</v>
      </c>
      <c r="B286" s="12">
        <v>97.13</v>
      </c>
      <c r="C286" s="39">
        <f t="shared" si="21"/>
        <v>119.96262635999999</v>
      </c>
      <c r="D286" s="31">
        <f t="shared" si="22"/>
        <v>100.49519249999999</v>
      </c>
      <c r="E286" s="32">
        <f t="shared" si="38"/>
        <v>121.42821599999999</v>
      </c>
      <c r="F286" s="33">
        <f t="shared" si="39"/>
        <v>106.98137184000001</v>
      </c>
      <c r="G286">
        <v>11.1198</v>
      </c>
      <c r="H286" s="18">
        <v>878.9</v>
      </c>
      <c r="I286" s="34">
        <v>1078.82</v>
      </c>
      <c r="J286" s="35">
        <v>903.75</v>
      </c>
      <c r="K286" s="36">
        <v>1092</v>
      </c>
      <c r="L286" s="37">
        <v>962.08</v>
      </c>
      <c r="M286" s="38">
        <v>45758</v>
      </c>
    </row>
    <row r="287" spans="1:13" ht="15">
      <c r="A287" s="50" t="s">
        <v>313</v>
      </c>
      <c r="B287" s="12">
        <v>97.02</v>
      </c>
      <c r="C287" s="39">
        <f t="shared" si="21"/>
        <v>118.96790639999999</v>
      </c>
      <c r="D287" s="31">
        <f t="shared" si="22"/>
        <v>99.750862119999979</v>
      </c>
      <c r="E287" s="32">
        <f t="shared" ref="E287:E292" si="40">K287/100*G287</f>
        <v>121.74691199999998</v>
      </c>
      <c r="F287" s="33">
        <f t="shared" ref="F287:F292" si="41">L287/100*$G287</f>
        <v>106.6112565</v>
      </c>
      <c r="G287">
        <v>11.027799999999999</v>
      </c>
      <c r="H287" s="18">
        <v>877.15</v>
      </c>
      <c r="I287" s="34">
        <v>1078.8</v>
      </c>
      <c r="J287" s="35">
        <v>904.54</v>
      </c>
      <c r="K287" s="36">
        <v>1104</v>
      </c>
      <c r="L287" s="37">
        <v>966.75</v>
      </c>
      <c r="M287" s="38">
        <v>45764</v>
      </c>
    </row>
    <row r="288" spans="1:13" ht="15">
      <c r="A288" s="50" t="s">
        <v>314</v>
      </c>
      <c r="B288" s="12">
        <v>99.17</v>
      </c>
      <c r="C288" s="39">
        <f t="shared" si="21"/>
        <v>118.43994869999999</v>
      </c>
      <c r="D288" s="31">
        <f t="shared" si="22"/>
        <v>94.942945000000009</v>
      </c>
      <c r="E288" s="32">
        <f t="shared" si="40"/>
        <v>120.24639499999999</v>
      </c>
      <c r="F288" s="33">
        <f t="shared" si="41"/>
        <v>105.32286025000001</v>
      </c>
      <c r="G288">
        <v>11.0015</v>
      </c>
      <c r="H288" s="18">
        <v>903.61</v>
      </c>
      <c r="I288" s="34">
        <v>1076.58</v>
      </c>
      <c r="J288" s="35">
        <v>863</v>
      </c>
      <c r="K288" s="36">
        <v>1093</v>
      </c>
      <c r="L288" s="37">
        <v>957.35</v>
      </c>
      <c r="M288" s="38">
        <v>45772</v>
      </c>
    </row>
    <row r="289" spans="1:13" ht="15">
      <c r="A289" s="50" t="s">
        <v>315</v>
      </c>
      <c r="B289" s="12">
        <v>100.39</v>
      </c>
      <c r="C289" s="39">
        <f t="shared" si="21"/>
        <v>121.37671875000001</v>
      </c>
      <c r="D289" s="31">
        <f t="shared" si="22"/>
        <v>95.190156249999987</v>
      </c>
      <c r="E289" s="32">
        <f t="shared" si="40"/>
        <v>118.01562499999999</v>
      </c>
      <c r="F289" s="33">
        <f t="shared" si="41"/>
        <v>104.66421875</v>
      </c>
      <c r="G289">
        <v>10.9375</v>
      </c>
      <c r="H289" s="18">
        <v>915.27</v>
      </c>
      <c r="I289" s="34">
        <v>1109.73</v>
      </c>
      <c r="J289" s="35">
        <v>870.31</v>
      </c>
      <c r="K289" s="36">
        <v>1079</v>
      </c>
      <c r="L289" s="37">
        <v>956.93</v>
      </c>
      <c r="M289" s="38">
        <v>45779</v>
      </c>
    </row>
    <row r="290" spans="1:13" ht="15">
      <c r="A290" s="50" t="s">
        <v>316</v>
      </c>
      <c r="B290" s="12">
        <v>96.23</v>
      </c>
      <c r="C290" s="39">
        <f t="shared" si="21"/>
        <v>115.67009999999999</v>
      </c>
      <c r="D290" s="31">
        <f t="shared" si="22"/>
        <v>95.156880000000001</v>
      </c>
      <c r="E290" s="32">
        <f t="shared" si="40"/>
        <v>115.752</v>
      </c>
      <c r="F290" s="33">
        <f t="shared" si="41"/>
        <v>103.55981999999999</v>
      </c>
      <c r="G290" s="49">
        <v>10.92</v>
      </c>
      <c r="H290" s="18">
        <v>881.7</v>
      </c>
      <c r="I290" s="34">
        <v>1059.25</v>
      </c>
      <c r="J290" s="35">
        <v>871.4</v>
      </c>
      <c r="K290" s="36">
        <v>1060</v>
      </c>
      <c r="L290" s="37">
        <v>948.35</v>
      </c>
      <c r="M290" s="38">
        <v>45786</v>
      </c>
    </row>
    <row r="291" spans="1:13" ht="15">
      <c r="A291" s="50" t="s">
        <v>317</v>
      </c>
      <c r="B291" s="12">
        <v>97.18</v>
      </c>
      <c r="C291" s="39">
        <f t="shared" si="21"/>
        <v>117.39642587</v>
      </c>
      <c r="D291" s="31">
        <f t="shared" si="22"/>
        <v>93.892214140000007</v>
      </c>
      <c r="E291" s="32">
        <f t="shared" si="40"/>
        <v>114.902677</v>
      </c>
      <c r="F291" s="33">
        <f t="shared" si="41"/>
        <v>103.60591809</v>
      </c>
      <c r="G291">
        <v>10.932700000000001</v>
      </c>
      <c r="H291" s="18">
        <v>892.3</v>
      </c>
      <c r="I291" s="34">
        <v>1073.81</v>
      </c>
      <c r="J291" s="35">
        <v>858.82</v>
      </c>
      <c r="K291" s="36">
        <v>1051</v>
      </c>
      <c r="L291" s="37">
        <v>947.67</v>
      </c>
      <c r="M291" s="38">
        <v>45793</v>
      </c>
    </row>
    <row r="292" spans="1:13" ht="15">
      <c r="A292" s="50" t="s">
        <v>318</v>
      </c>
      <c r="B292" s="12">
        <v>96.89</v>
      </c>
      <c r="C292" s="39">
        <f t="shared" si="21"/>
        <v>112.91486820000002</v>
      </c>
      <c r="D292" s="31">
        <f t="shared" si="22"/>
        <v>91.458713759999995</v>
      </c>
      <c r="E292" s="32">
        <f t="shared" si="40"/>
        <v>112.14017999999999</v>
      </c>
      <c r="F292" s="33">
        <f t="shared" si="41"/>
        <v>101.28587736</v>
      </c>
      <c r="G292">
        <v>10.8348</v>
      </c>
      <c r="H292" s="18">
        <v>891.47</v>
      </c>
      <c r="I292" s="34">
        <v>1042.1500000000001</v>
      </c>
      <c r="J292" s="35">
        <v>844.12</v>
      </c>
      <c r="K292" s="36">
        <v>1035</v>
      </c>
      <c r="L292" s="37">
        <v>934.82</v>
      </c>
      <c r="M292" s="38">
        <v>45800</v>
      </c>
    </row>
    <row r="293" spans="1:13" ht="15">
      <c r="A293" s="50" t="s">
        <v>319</v>
      </c>
      <c r="B293" s="12">
        <v>95.68</v>
      </c>
      <c r="C293" s="39">
        <f t="shared" si="21"/>
        <v>114.41857845</v>
      </c>
      <c r="D293" s="31">
        <f t="shared" si="22"/>
        <v>89.242076549999993</v>
      </c>
      <c r="E293" s="32">
        <f t="shared" ref="E293:E298" si="42">K293/100*G293</f>
        <v>112.43199</v>
      </c>
      <c r="F293" s="33">
        <f t="shared" ref="F293:F298" si="43">L293/100*$G293</f>
        <v>100.92021554999999</v>
      </c>
      <c r="G293">
        <v>10.8735</v>
      </c>
      <c r="H293" s="18">
        <v>880.84</v>
      </c>
      <c r="I293" s="34">
        <v>1052.27</v>
      </c>
      <c r="J293" s="35">
        <v>820.73</v>
      </c>
      <c r="K293" s="36">
        <v>1034</v>
      </c>
      <c r="L293" s="37">
        <v>928.13</v>
      </c>
      <c r="M293" s="38">
        <v>45807</v>
      </c>
    </row>
    <row r="294" spans="1:13" ht="15">
      <c r="A294" s="50" t="s">
        <v>320</v>
      </c>
      <c r="B294" s="12">
        <v>97.76</v>
      </c>
      <c r="C294" s="39">
        <f t="shared" si="21"/>
        <v>118.72717280000001</v>
      </c>
      <c r="D294" s="31">
        <f t="shared" si="22"/>
        <v>89.043191000000007</v>
      </c>
      <c r="E294" s="32">
        <f t="shared" si="42"/>
        <v>112.27517999999999</v>
      </c>
      <c r="F294" s="33">
        <f t="shared" si="43"/>
        <v>101.1647521</v>
      </c>
      <c r="G294" s="49">
        <v>10.943</v>
      </c>
      <c r="H294" s="18">
        <v>894.78740000000005</v>
      </c>
      <c r="I294" s="34">
        <v>1084.96</v>
      </c>
      <c r="J294" s="35">
        <v>813.7</v>
      </c>
      <c r="K294" s="36">
        <v>1026</v>
      </c>
      <c r="L294" s="37">
        <v>924.47</v>
      </c>
      <c r="M294" s="38">
        <v>45813</v>
      </c>
    </row>
    <row r="295" spans="1:13" ht="15">
      <c r="A295" s="50" t="s">
        <v>321</v>
      </c>
      <c r="B295" s="48">
        <v>96.5</v>
      </c>
      <c r="C295" s="39">
        <f t="shared" si="21"/>
        <v>114.8930946</v>
      </c>
      <c r="D295" s="31">
        <f t="shared" si="22"/>
        <v>90.243857549999987</v>
      </c>
      <c r="E295" s="32">
        <f t="shared" si="42"/>
        <v>112.37587499999999</v>
      </c>
      <c r="F295" s="33">
        <f t="shared" si="43"/>
        <v>101.14376925000001</v>
      </c>
      <c r="G295">
        <v>10.9635</v>
      </c>
      <c r="H295" s="18">
        <v>880.48249999999996</v>
      </c>
      <c r="I295" s="34">
        <v>1047.96</v>
      </c>
      <c r="J295" s="35">
        <v>823.13</v>
      </c>
      <c r="K295" s="36">
        <v>1025</v>
      </c>
      <c r="L295" s="37">
        <v>922.55</v>
      </c>
      <c r="M295" s="38">
        <v>45821</v>
      </c>
    </row>
    <row r="296" spans="1:13" ht="15">
      <c r="A296" s="50" t="s">
        <v>322</v>
      </c>
      <c r="B296" s="12">
        <v>95.83</v>
      </c>
      <c r="C296" s="39">
        <f t="shared" si="21"/>
        <v>115.6468299</v>
      </c>
      <c r="D296" s="31">
        <f t="shared" si="22"/>
        <v>90.902124599999993</v>
      </c>
      <c r="E296" s="32">
        <f t="shared" si="42"/>
        <v>111.99803999999999</v>
      </c>
      <c r="F296" s="33">
        <f t="shared" si="43"/>
        <v>101.1147522</v>
      </c>
      <c r="G296" s="49">
        <v>11.067</v>
      </c>
      <c r="H296" s="18">
        <v>868.3</v>
      </c>
      <c r="I296" s="34">
        <v>1044.97</v>
      </c>
      <c r="J296" s="35">
        <v>821.38</v>
      </c>
      <c r="K296" s="36">
        <v>1012</v>
      </c>
      <c r="L296" s="37">
        <v>913.66</v>
      </c>
      <c r="M296" s="38">
        <v>45827</v>
      </c>
    </row>
    <row r="297" spans="1:13" ht="15">
      <c r="A297" s="50" t="s">
        <v>323</v>
      </c>
      <c r="B297" s="12">
        <v>94.74</v>
      </c>
      <c r="C297" s="39">
        <f t="shared" ref="C297:C350" si="44">I297/100*$G297</f>
        <v>116.75993928000001</v>
      </c>
      <c r="D297" s="31">
        <f t="shared" ref="D297:D350" si="45">J297/100*$G297</f>
        <v>91.013291969999997</v>
      </c>
      <c r="E297" s="32">
        <f t="shared" si="42"/>
        <v>110.960634</v>
      </c>
      <c r="F297" s="33">
        <f t="shared" si="43"/>
        <v>100.79739597000001</v>
      </c>
      <c r="G297">
        <v>11.1183</v>
      </c>
      <c r="H297" s="18">
        <v>853.08</v>
      </c>
      <c r="I297" s="34">
        <v>1050.1600000000001</v>
      </c>
      <c r="J297" s="35">
        <v>818.59</v>
      </c>
      <c r="K297" s="36">
        <v>998</v>
      </c>
      <c r="L297" s="37">
        <v>906.59</v>
      </c>
      <c r="M297" s="38">
        <v>45835</v>
      </c>
    </row>
    <row r="298" spans="1:13" ht="15">
      <c r="A298" s="50" t="s">
        <v>324</v>
      </c>
      <c r="B298" s="12">
        <v>92.89</v>
      </c>
      <c r="C298" s="39">
        <f t="shared" si="44"/>
        <v>116.9241964</v>
      </c>
      <c r="D298" s="31">
        <f t="shared" si="45"/>
        <v>92.095467950000014</v>
      </c>
      <c r="E298" s="32">
        <f t="shared" si="42"/>
        <v>109.01734500000001</v>
      </c>
      <c r="F298" s="33">
        <f t="shared" si="43"/>
        <v>102.46505380000001</v>
      </c>
      <c r="G298">
        <v>11.250500000000001</v>
      </c>
      <c r="H298" s="18">
        <v>829.62</v>
      </c>
      <c r="I298" s="34">
        <v>1039.28</v>
      </c>
      <c r="J298" s="35">
        <v>818.59</v>
      </c>
      <c r="K298" s="36">
        <v>969</v>
      </c>
      <c r="L298" s="37">
        <v>910.76</v>
      </c>
      <c r="M298" s="38">
        <v>45842</v>
      </c>
    </row>
    <row r="299" spans="1:13" ht="15">
      <c r="A299" s="50" t="s">
        <v>325</v>
      </c>
      <c r="B299" s="12">
        <v>96.34</v>
      </c>
      <c r="C299" s="39">
        <f t="shared" si="44"/>
        <v>116.8912392</v>
      </c>
      <c r="D299" s="31">
        <f t="shared" si="45"/>
        <v>88.192942799999997</v>
      </c>
      <c r="E299" s="32">
        <f t="shared" ref="E299:E304" si="46">K299/100*G299</f>
        <v>106.24043999999999</v>
      </c>
      <c r="F299" s="33">
        <f t="shared" ref="F299:F304" si="47">L299/100*$G299</f>
        <v>99.355435200000002</v>
      </c>
      <c r="G299" s="49">
        <v>11.148</v>
      </c>
      <c r="H299" s="18">
        <v>862.41</v>
      </c>
      <c r="I299" s="34">
        <v>1048.54</v>
      </c>
      <c r="J299" s="35">
        <v>791.11</v>
      </c>
      <c r="K299" s="36">
        <v>953</v>
      </c>
      <c r="L299" s="37">
        <v>891.24</v>
      </c>
      <c r="M299" s="38">
        <v>45849</v>
      </c>
    </row>
    <row r="300" spans="1:13" ht="15">
      <c r="A300" s="50" t="s">
        <v>326</v>
      </c>
      <c r="B300" s="12">
        <v>90.67</v>
      </c>
      <c r="C300" s="39">
        <f t="shared" si="44"/>
        <v>114.7010976</v>
      </c>
      <c r="D300" s="31">
        <f t="shared" si="45"/>
        <v>88.300674300000011</v>
      </c>
      <c r="E300" s="32">
        <f t="shared" si="46"/>
        <v>105.64219500000002</v>
      </c>
      <c r="F300" s="33">
        <f t="shared" si="47"/>
        <v>98.564505449999999</v>
      </c>
      <c r="G300">
        <v>11.250500000000001</v>
      </c>
      <c r="H300" s="18">
        <v>805.91</v>
      </c>
      <c r="I300" s="34">
        <v>1019.52</v>
      </c>
      <c r="J300" s="35">
        <v>784.86</v>
      </c>
      <c r="K300" s="36">
        <v>939</v>
      </c>
      <c r="L300" s="37">
        <v>876.09</v>
      </c>
      <c r="M300" s="38">
        <v>45856</v>
      </c>
    </row>
    <row r="301" spans="1:13" ht="15">
      <c r="A301" s="50" t="s">
        <v>327</v>
      </c>
      <c r="B301" s="12">
        <v>89.33</v>
      </c>
      <c r="C301" s="39">
        <f t="shared" si="44"/>
        <v>110.39983554999999</v>
      </c>
      <c r="D301" s="31">
        <f t="shared" si="45"/>
        <v>87.660374949999991</v>
      </c>
      <c r="E301" s="32">
        <f t="shared" si="46"/>
        <v>103.29012499999999</v>
      </c>
      <c r="F301" s="33">
        <f t="shared" si="47"/>
        <v>96.200514149999989</v>
      </c>
      <c r="G301">
        <v>11.166499999999999</v>
      </c>
      <c r="H301" s="18">
        <v>798.04</v>
      </c>
      <c r="I301" s="34">
        <v>988.67</v>
      </c>
      <c r="J301" s="35">
        <v>785.03</v>
      </c>
      <c r="K301" s="36">
        <v>925</v>
      </c>
      <c r="L301" s="37">
        <v>861.51</v>
      </c>
      <c r="M301" s="38">
        <v>45863</v>
      </c>
    </row>
    <row r="302" spans="1:13" ht="15">
      <c r="A302" s="50" t="s">
        <v>328</v>
      </c>
      <c r="B302" s="12">
        <v>89.38</v>
      </c>
      <c r="C302" s="39">
        <f t="shared" si="44"/>
        <v>112.25275005</v>
      </c>
      <c r="D302" s="31">
        <f t="shared" si="45"/>
        <v>87.356212650000003</v>
      </c>
      <c r="E302" s="32">
        <f t="shared" si="46"/>
        <v>101.66422</v>
      </c>
      <c r="F302" s="33">
        <f t="shared" si="47"/>
        <v>97.062458500000005</v>
      </c>
      <c r="G302">
        <v>11.1965</v>
      </c>
      <c r="H302" s="18">
        <v>800.37</v>
      </c>
      <c r="I302" s="34">
        <v>1002.57</v>
      </c>
      <c r="J302" s="35">
        <v>780.21</v>
      </c>
      <c r="K302" s="36">
        <v>908</v>
      </c>
      <c r="L302" s="37">
        <v>866.9</v>
      </c>
      <c r="M302" s="38">
        <v>45870</v>
      </c>
    </row>
    <row r="303" spans="1:13" ht="15">
      <c r="A303" s="50" t="s">
        <v>329</v>
      </c>
      <c r="B303" s="12">
        <v>84.62</v>
      </c>
      <c r="C303" s="39">
        <f t="shared" si="44"/>
        <v>109.83391020000002</v>
      </c>
      <c r="D303" s="31">
        <f t="shared" si="45"/>
        <v>85.807917000000003</v>
      </c>
      <c r="E303" s="32">
        <f t="shared" si="46"/>
        <v>99.707760000000007</v>
      </c>
      <c r="F303" s="33">
        <f t="shared" si="47"/>
        <v>96.617042999999995</v>
      </c>
      <c r="G303" s="49">
        <v>11.178000000000001</v>
      </c>
      <c r="H303" s="18">
        <v>756.52</v>
      </c>
      <c r="I303" s="34">
        <v>982.59</v>
      </c>
      <c r="J303" s="35">
        <v>767.65</v>
      </c>
      <c r="K303" s="36">
        <v>892</v>
      </c>
      <c r="L303" s="37">
        <v>864.35</v>
      </c>
      <c r="M303" s="38">
        <v>45877</v>
      </c>
    </row>
    <row r="304" spans="1:13" ht="15">
      <c r="A304" s="50" t="s">
        <v>330</v>
      </c>
      <c r="B304" s="12">
        <v>88.28</v>
      </c>
      <c r="C304" s="39">
        <f t="shared" si="44"/>
        <v>109.28465300000001</v>
      </c>
      <c r="D304" s="31">
        <f t="shared" si="45"/>
        <v>85.990743000000009</v>
      </c>
      <c r="E304" s="32">
        <f t="shared" si="46"/>
        <v>99.256200000000007</v>
      </c>
      <c r="F304" s="33">
        <f t="shared" si="47"/>
        <v>96.332166000000015</v>
      </c>
      <c r="G304">
        <v>11.1775</v>
      </c>
      <c r="H304" s="18">
        <v>789.76</v>
      </c>
      <c r="I304" s="34">
        <v>977.72</v>
      </c>
      <c r="J304" s="35">
        <v>769.32</v>
      </c>
      <c r="K304" s="36">
        <v>888</v>
      </c>
      <c r="L304" s="37">
        <v>861.84</v>
      </c>
      <c r="M304" s="38">
        <v>45884</v>
      </c>
    </row>
    <row r="305" spans="1:13" ht="15">
      <c r="A305" s="50" t="s">
        <v>331</v>
      </c>
      <c r="B305" s="12">
        <v>88.64</v>
      </c>
      <c r="C305" s="39">
        <f t="shared" si="44"/>
        <v>110.43146449999999</v>
      </c>
      <c r="D305" s="31">
        <f t="shared" si="45"/>
        <v>85.93262</v>
      </c>
      <c r="E305" s="32">
        <f t="shared" ref="E305:E311" si="48">K305/100*G305</f>
        <v>97.020700000000005</v>
      </c>
      <c r="F305" s="33">
        <f t="shared" ref="F305:F311" si="49">L305/100*$G305</f>
        <v>96.897747500000008</v>
      </c>
      <c r="G305">
        <v>11.1775</v>
      </c>
      <c r="H305" s="18">
        <v>793.57</v>
      </c>
      <c r="I305" s="34">
        <v>987.98</v>
      </c>
      <c r="J305" s="35">
        <v>768.8</v>
      </c>
      <c r="K305" s="36">
        <v>868</v>
      </c>
      <c r="L305" s="37">
        <v>866.9</v>
      </c>
      <c r="M305" s="38">
        <v>45891</v>
      </c>
    </row>
    <row r="306" spans="1:13" ht="15">
      <c r="A306" s="50" t="s">
        <v>332</v>
      </c>
      <c r="B306" s="12">
        <v>90.32</v>
      </c>
      <c r="C306" s="39">
        <f t="shared" si="44"/>
        <v>109.115061</v>
      </c>
      <c r="D306" s="31">
        <f t="shared" si="45"/>
        <v>84.21256799999999</v>
      </c>
      <c r="E306" s="32">
        <f t="shared" si="48"/>
        <v>96.952349999999996</v>
      </c>
      <c r="F306" s="33">
        <f t="shared" si="49"/>
        <v>95.474296499999994</v>
      </c>
      <c r="G306" s="49">
        <v>11.055</v>
      </c>
      <c r="H306" s="18">
        <v>812.98</v>
      </c>
      <c r="I306" s="34">
        <v>987.02</v>
      </c>
      <c r="J306" s="35">
        <v>761.76</v>
      </c>
      <c r="K306" s="36">
        <v>877</v>
      </c>
      <c r="L306" s="37">
        <v>863.63</v>
      </c>
      <c r="M306" s="38">
        <v>45898</v>
      </c>
    </row>
    <row r="307" spans="1:13" ht="15">
      <c r="A307" s="50" t="s">
        <v>333</v>
      </c>
      <c r="B307" s="12">
        <v>87.81</v>
      </c>
      <c r="C307" s="39">
        <f t="shared" si="44"/>
        <v>112.0297836</v>
      </c>
      <c r="D307" s="31">
        <f t="shared" si="45"/>
        <v>82.289680199999992</v>
      </c>
      <c r="E307" s="32">
        <f t="shared" si="48"/>
        <v>95.708699999999993</v>
      </c>
      <c r="F307" s="33">
        <f t="shared" si="49"/>
        <v>92.693325900000005</v>
      </c>
      <c r="G307" s="49">
        <v>11.000999999999999</v>
      </c>
      <c r="H307" s="18">
        <v>797.32</v>
      </c>
      <c r="I307" s="34">
        <v>1018.36</v>
      </c>
      <c r="J307" s="35">
        <v>748.02</v>
      </c>
      <c r="K307" s="36">
        <v>870</v>
      </c>
      <c r="L307" s="37">
        <v>842.59</v>
      </c>
      <c r="M307" s="38">
        <v>45905</v>
      </c>
    </row>
    <row r="308" spans="1:13" ht="15">
      <c r="A308" s="50" t="s">
        <v>334</v>
      </c>
      <c r="B308" s="48">
        <v>87.1</v>
      </c>
      <c r="C308" s="39">
        <f t="shared" si="44"/>
        <v>110.96414234999999</v>
      </c>
      <c r="D308" s="31">
        <f t="shared" si="45"/>
        <v>81.753544349999999</v>
      </c>
      <c r="E308" s="32">
        <f t="shared" si="48"/>
        <v>95.142464999999987</v>
      </c>
      <c r="F308" s="33">
        <f t="shared" si="49"/>
        <v>95.054876999999991</v>
      </c>
      <c r="G308">
        <v>10.948499999999999</v>
      </c>
      <c r="H308" s="18">
        <v>793.85</v>
      </c>
      <c r="I308" s="34">
        <v>1013.51</v>
      </c>
      <c r="J308" s="35">
        <v>746.71</v>
      </c>
      <c r="K308" s="36">
        <v>869</v>
      </c>
      <c r="L308" s="37">
        <v>868.2</v>
      </c>
      <c r="M308" s="38">
        <v>45912</v>
      </c>
    </row>
    <row r="309" spans="1:13" ht="15">
      <c r="A309" s="50" t="s">
        <v>335</v>
      </c>
      <c r="B309" s="12">
        <v>85.85</v>
      </c>
      <c r="C309" s="39">
        <f t="shared" si="44"/>
        <v>113.59993575000001</v>
      </c>
      <c r="D309" s="31">
        <f t="shared" si="45"/>
        <v>82.70881254999999</v>
      </c>
      <c r="E309" s="32">
        <f t="shared" si="48"/>
        <v>96.313349999999986</v>
      </c>
      <c r="F309" s="33">
        <f t="shared" si="49"/>
        <v>96.131793799999997</v>
      </c>
      <c r="G309">
        <v>11.070499999999999</v>
      </c>
      <c r="H309" s="18">
        <v>781.54</v>
      </c>
      <c r="I309" s="34">
        <v>1026.1500000000001</v>
      </c>
      <c r="J309" s="35">
        <v>747.11</v>
      </c>
      <c r="K309" s="36">
        <v>870</v>
      </c>
      <c r="L309" s="37">
        <v>868.36</v>
      </c>
      <c r="M309" s="38">
        <v>45919</v>
      </c>
    </row>
    <row r="310" spans="1:13" ht="15">
      <c r="A310" s="50" t="s">
        <v>336</v>
      </c>
      <c r="B310" s="12">
        <v>87.51</v>
      </c>
      <c r="C310" s="39">
        <f t="shared" si="44"/>
        <v>101.7048513</v>
      </c>
      <c r="D310" s="31">
        <f t="shared" si="45"/>
        <v>82.46736030000001</v>
      </c>
      <c r="E310" s="32">
        <f t="shared" si="48"/>
        <v>95.80116000000001</v>
      </c>
      <c r="F310" s="33">
        <f t="shared" si="49"/>
        <v>94.251565200000002</v>
      </c>
      <c r="G310" s="49">
        <v>11.037000000000001</v>
      </c>
      <c r="H310" s="18">
        <v>792.8</v>
      </c>
      <c r="I310" s="34">
        <v>921.49</v>
      </c>
      <c r="J310" s="35">
        <v>747.19</v>
      </c>
      <c r="K310" s="36">
        <v>868</v>
      </c>
      <c r="L310" s="37">
        <v>853.96</v>
      </c>
      <c r="M310" s="38">
        <v>45926</v>
      </c>
    </row>
    <row r="311" spans="1:13" ht="15">
      <c r="A311" s="50" t="s">
        <v>337</v>
      </c>
      <c r="B311" s="12">
        <v>83.02</v>
      </c>
      <c r="C311" s="39">
        <f t="shared" si="44"/>
        <v>99.944650200000012</v>
      </c>
      <c r="D311" s="31">
        <f t="shared" si="45"/>
        <v>82.317844199999996</v>
      </c>
      <c r="E311" s="32">
        <f t="shared" si="48"/>
        <v>94.845859999999988</v>
      </c>
      <c r="F311" s="33">
        <f t="shared" si="49"/>
        <v>93.975522700000013</v>
      </c>
      <c r="G311" s="49">
        <v>11.003</v>
      </c>
      <c r="H311" s="18">
        <v>753.09</v>
      </c>
      <c r="I311" s="34">
        <v>908.34</v>
      </c>
      <c r="J311" s="35">
        <v>748.14</v>
      </c>
      <c r="K311" s="36">
        <v>862</v>
      </c>
      <c r="L311" s="37">
        <v>854.09</v>
      </c>
      <c r="M311" s="38">
        <v>45933</v>
      </c>
    </row>
    <row r="312" spans="1:13" ht="15">
      <c r="A312" s="50" t="s">
        <v>338</v>
      </c>
      <c r="B312" s="12">
        <v>85.16</v>
      </c>
      <c r="C312" s="39">
        <f t="shared" si="44"/>
        <v>98.0306432</v>
      </c>
      <c r="D312" s="31">
        <f t="shared" si="45"/>
        <v>82.553395199999997</v>
      </c>
      <c r="E312" s="32">
        <f t="shared" ref="E312:E317" si="50">K312/100*G312</f>
        <v>95.879680000000008</v>
      </c>
      <c r="F312" s="33">
        <f t="shared" ref="F312:F317" si="51">L312/100*$G312</f>
        <v>94.237286400000002</v>
      </c>
      <c r="G312" s="49">
        <v>11.007999999999999</v>
      </c>
      <c r="H312" s="18">
        <v>775.12</v>
      </c>
      <c r="I312" s="34">
        <v>890.54</v>
      </c>
      <c r="J312" s="35">
        <v>749.94</v>
      </c>
      <c r="K312" s="36">
        <v>871</v>
      </c>
      <c r="L312" s="37">
        <v>856.08</v>
      </c>
      <c r="M312" s="38">
        <v>45940</v>
      </c>
    </row>
    <row r="313" spans="1:13" ht="15">
      <c r="A313" s="50" t="s">
        <v>339</v>
      </c>
      <c r="B313" s="48">
        <v>84.6</v>
      </c>
      <c r="C313" s="39">
        <f t="shared" si="44"/>
        <v>107.86347299999998</v>
      </c>
      <c r="D313" s="31">
        <f t="shared" si="45"/>
        <v>82.502193999999989</v>
      </c>
      <c r="E313" s="32">
        <f t="shared" si="50"/>
        <v>96.402199999999993</v>
      </c>
      <c r="F313" s="33">
        <f t="shared" si="51"/>
        <v>95.303611999999987</v>
      </c>
      <c r="G313" s="49">
        <v>11.03</v>
      </c>
      <c r="H313" s="18">
        <v>767.58</v>
      </c>
      <c r="I313" s="34">
        <v>977.91</v>
      </c>
      <c r="J313" s="35">
        <v>747.98</v>
      </c>
      <c r="K313" s="36">
        <v>874</v>
      </c>
      <c r="L313" s="37">
        <v>864.04</v>
      </c>
      <c r="M313" s="38">
        <v>45947</v>
      </c>
    </row>
    <row r="314" spans="1:13" ht="15">
      <c r="A314" s="50" t="s">
        <v>340</v>
      </c>
      <c r="B314" s="12">
        <v>83.34</v>
      </c>
      <c r="C314" s="39">
        <f t="shared" si="44"/>
        <v>109.68442639999999</v>
      </c>
      <c r="D314" s="31">
        <f t="shared" si="45"/>
        <v>81.559739199999996</v>
      </c>
      <c r="E314" s="32">
        <f t="shared" si="50"/>
        <v>96.064239999999998</v>
      </c>
      <c r="F314" s="33">
        <f t="shared" si="51"/>
        <v>93.855089599999999</v>
      </c>
      <c r="G314" s="49">
        <v>10.904</v>
      </c>
      <c r="H314" s="18">
        <v>761.61</v>
      </c>
      <c r="I314" s="34">
        <v>1005.91</v>
      </c>
      <c r="J314" s="35">
        <v>747.98</v>
      </c>
      <c r="K314" s="36">
        <v>881</v>
      </c>
      <c r="L314" s="37">
        <v>860.74</v>
      </c>
      <c r="M314" s="38">
        <v>45954</v>
      </c>
    </row>
    <row r="315" spans="1:13" ht="15">
      <c r="A315" s="50" t="s">
        <v>341</v>
      </c>
      <c r="B315" s="12">
        <v>80.44</v>
      </c>
      <c r="C315" s="39">
        <f t="shared" si="44"/>
        <v>109.269665</v>
      </c>
      <c r="D315" s="31">
        <f t="shared" si="45"/>
        <v>80.408000000000015</v>
      </c>
      <c r="E315" s="32">
        <f t="shared" si="50"/>
        <v>96.249250000000018</v>
      </c>
      <c r="F315" s="33">
        <f t="shared" si="51"/>
        <v>95.447355000000002</v>
      </c>
      <c r="G315" s="49">
        <v>10.925000000000001</v>
      </c>
      <c r="H315" s="18">
        <v>736.79</v>
      </c>
      <c r="I315" s="34">
        <v>1000.18</v>
      </c>
      <c r="J315" s="35">
        <v>736</v>
      </c>
      <c r="K315" s="36">
        <v>881</v>
      </c>
      <c r="L315" s="37">
        <v>873.66</v>
      </c>
      <c r="M315" s="38">
        <v>45961</v>
      </c>
    </row>
    <row r="316" spans="1:13" ht="15">
      <c r="A316" s="50" t="s">
        <v>342</v>
      </c>
      <c r="B316" s="12">
        <v>82.44</v>
      </c>
      <c r="C316" s="39">
        <f t="shared" si="44"/>
        <v>112.40520059999999</v>
      </c>
      <c r="D316" s="31">
        <f t="shared" si="45"/>
        <v>82.3059552</v>
      </c>
      <c r="E316" s="32">
        <f t="shared" si="50"/>
        <v>97.315259999999995</v>
      </c>
      <c r="F316" s="33">
        <f t="shared" si="51"/>
        <v>96.869001600000004</v>
      </c>
      <c r="G316" s="49">
        <v>11.045999999999999</v>
      </c>
      <c r="H316" s="18">
        <v>749.98</v>
      </c>
      <c r="I316" s="34">
        <v>1017.61</v>
      </c>
      <c r="J316" s="35">
        <v>745.12</v>
      </c>
      <c r="K316" s="36">
        <v>881</v>
      </c>
      <c r="L316" s="37">
        <v>876.96</v>
      </c>
      <c r="M316" s="38">
        <v>45968</v>
      </c>
    </row>
    <row r="317" spans="1:13" ht="15">
      <c r="A317" s="50" t="s">
        <v>343</v>
      </c>
      <c r="B317" s="48">
        <v>83.4</v>
      </c>
      <c r="C317" s="39">
        <f t="shared" si="44"/>
        <v>105.79526870000001</v>
      </c>
      <c r="D317" s="31">
        <f t="shared" si="45"/>
        <v>82.072007049999996</v>
      </c>
      <c r="E317" s="32">
        <f t="shared" si="50"/>
        <v>99.071169999999995</v>
      </c>
      <c r="F317" s="33">
        <f t="shared" si="51"/>
        <v>98.791090749999995</v>
      </c>
      <c r="G317">
        <v>10.983499999999999</v>
      </c>
      <c r="H317" s="18">
        <v>759.63</v>
      </c>
      <c r="I317" s="34">
        <v>963.22</v>
      </c>
      <c r="J317" s="35">
        <v>747.23</v>
      </c>
      <c r="K317" s="36">
        <v>902</v>
      </c>
      <c r="L317" s="37">
        <v>899.45</v>
      </c>
      <c r="M317" s="38">
        <v>45975</v>
      </c>
    </row>
    <row r="318" spans="1:13" ht="15">
      <c r="A318" s="50" t="s">
        <v>344</v>
      </c>
      <c r="B318" s="12">
        <v>81.510000000000005</v>
      </c>
      <c r="C318" s="39">
        <f t="shared" si="44"/>
        <v>112.18734479999999</v>
      </c>
      <c r="D318" s="31">
        <f t="shared" si="45"/>
        <v>82.633254399999998</v>
      </c>
      <c r="E318" s="32">
        <f t="shared" ref="E318:E323" si="52">K318/100*G318</f>
        <v>102.21101999999999</v>
      </c>
      <c r="F318" s="33">
        <f t="shared" ref="F318:F323" si="53">L318/100*$G318</f>
        <v>101.29696460000001</v>
      </c>
      <c r="G318" s="49">
        <v>11.026</v>
      </c>
      <c r="H318" s="18">
        <v>741.12</v>
      </c>
      <c r="I318" s="34">
        <v>1017.48</v>
      </c>
      <c r="J318" s="35">
        <v>749.44</v>
      </c>
      <c r="K318" s="36">
        <v>927</v>
      </c>
      <c r="L318" s="37">
        <v>918.71</v>
      </c>
      <c r="M318" s="38">
        <v>45982</v>
      </c>
    </row>
    <row r="319" spans="1:13" ht="15">
      <c r="A319" s="50" t="s">
        <v>345</v>
      </c>
      <c r="B319" s="12">
        <v>84.33</v>
      </c>
      <c r="C319" s="39">
        <f t="shared" si="44"/>
        <v>103.4270277</v>
      </c>
      <c r="D319" s="31">
        <f t="shared" si="45"/>
        <v>82.647503849999993</v>
      </c>
      <c r="E319" s="32">
        <f t="shared" si="52"/>
        <v>104.42963999999999</v>
      </c>
      <c r="F319" s="33">
        <f t="shared" si="53"/>
        <v>101.60499374999999</v>
      </c>
      <c r="G319">
        <v>10.9695</v>
      </c>
      <c r="H319" s="18">
        <v>766.16</v>
      </c>
      <c r="I319" s="34">
        <v>942.86</v>
      </c>
      <c r="J319" s="35">
        <v>753.43</v>
      </c>
      <c r="K319" s="36">
        <v>952</v>
      </c>
      <c r="L319" s="37">
        <v>926.25</v>
      </c>
      <c r="M319" s="38">
        <v>45989</v>
      </c>
    </row>
    <row r="320" spans="1:13" ht="15">
      <c r="A320" s="50" t="s">
        <v>346</v>
      </c>
      <c r="B320" s="12">
        <v>87.12</v>
      </c>
      <c r="C320" s="39">
        <f t="shared" si="44"/>
        <v>102.49075979999999</v>
      </c>
      <c r="D320" s="31">
        <f t="shared" si="45"/>
        <v>82.799628599999991</v>
      </c>
      <c r="E320" s="32">
        <f t="shared" si="52"/>
        <v>104.32968</v>
      </c>
      <c r="F320" s="33">
        <f t="shared" si="53"/>
        <v>103.10227199999999</v>
      </c>
      <c r="G320" s="49">
        <v>10.959</v>
      </c>
      <c r="H320" s="18">
        <v>794.49</v>
      </c>
      <c r="I320" s="34">
        <v>935.22</v>
      </c>
      <c r="J320" s="35">
        <v>755.54</v>
      </c>
      <c r="K320" s="36">
        <v>952</v>
      </c>
      <c r="L320" s="37">
        <v>940.8</v>
      </c>
      <c r="M320" s="38">
        <v>45996</v>
      </c>
    </row>
    <row r="321" spans="1:13" ht="15">
      <c r="A321" s="50" t="s">
        <v>347</v>
      </c>
      <c r="B321" s="48">
        <v>90.6</v>
      </c>
      <c r="C321" s="39">
        <f t="shared" si="44"/>
        <v>103.49142359999999</v>
      </c>
      <c r="D321" s="31">
        <f t="shared" si="45"/>
        <v>82.251862099999997</v>
      </c>
      <c r="E321" s="32">
        <f t="shared" si="52"/>
        <v>106.90543</v>
      </c>
      <c r="F321" s="33">
        <f t="shared" si="53"/>
        <v>103.2170838</v>
      </c>
      <c r="G321">
        <v>10.8865</v>
      </c>
      <c r="H321" s="18">
        <v>831.35</v>
      </c>
      <c r="I321" s="34">
        <v>950.64</v>
      </c>
      <c r="J321" s="35">
        <v>755.54</v>
      </c>
      <c r="K321" s="36">
        <v>982</v>
      </c>
      <c r="L321" s="37">
        <v>948.12</v>
      </c>
      <c r="M321" s="38">
        <v>46003</v>
      </c>
    </row>
    <row r="322" spans="1:13" ht="15">
      <c r="A322" s="50" t="s">
        <v>348</v>
      </c>
      <c r="B322" s="12">
        <v>90.36</v>
      </c>
      <c r="C322" s="39">
        <f t="shared" si="44"/>
        <v>105.33264</v>
      </c>
      <c r="D322" s="31">
        <f t="shared" si="45"/>
        <v>82.384081600000002</v>
      </c>
      <c r="E322" s="32">
        <f t="shared" si="52"/>
        <v>107.29536</v>
      </c>
      <c r="F322" s="33">
        <f t="shared" si="53"/>
        <v>102.31550319999999</v>
      </c>
      <c r="G322" s="49">
        <v>10.904</v>
      </c>
      <c r="H322" s="18">
        <v>828.02</v>
      </c>
      <c r="I322" s="34">
        <v>966</v>
      </c>
      <c r="J322" s="35">
        <v>755.54</v>
      </c>
      <c r="K322" s="36">
        <v>984</v>
      </c>
      <c r="L322" s="37">
        <v>938.33</v>
      </c>
      <c r="M322" s="38">
        <v>46010</v>
      </c>
    </row>
    <row r="323" spans="1:13" ht="15">
      <c r="A323" s="50" t="s">
        <v>349</v>
      </c>
      <c r="B323" s="12">
        <v>96.83</v>
      </c>
      <c r="C323" s="39">
        <f t="shared" si="44"/>
        <v>117.94341</v>
      </c>
      <c r="D323" s="31">
        <f t="shared" si="45"/>
        <v>81.749427999999995</v>
      </c>
      <c r="E323" s="32">
        <f t="shared" si="52"/>
        <v>106.577</v>
      </c>
      <c r="F323" s="33">
        <f t="shared" si="53"/>
        <v>103.23037400000001</v>
      </c>
      <c r="G323" s="49">
        <v>10.82</v>
      </c>
      <c r="H323" s="18">
        <v>894.18</v>
      </c>
      <c r="I323" s="34">
        <v>1090.05</v>
      </c>
      <c r="J323" s="35">
        <v>755.54</v>
      </c>
      <c r="K323" s="36">
        <v>985</v>
      </c>
      <c r="L323" s="37">
        <v>954.07</v>
      </c>
      <c r="M323" s="38">
        <v>46014</v>
      </c>
    </row>
    <row r="324" spans="1:13" ht="15">
      <c r="A324" s="50" t="s">
        <v>350</v>
      </c>
      <c r="B324" s="12">
        <v>93.38</v>
      </c>
      <c r="C324" s="39">
        <f t="shared" si="44"/>
        <v>105.5752663</v>
      </c>
      <c r="D324" s="31">
        <f t="shared" si="45"/>
        <v>81.662540899999996</v>
      </c>
      <c r="E324" s="32">
        <f t="shared" ref="E324:E326" si="54">K324/100*G324</f>
        <v>107.65266000000001</v>
      </c>
      <c r="F324" s="33">
        <f t="shared" ref="F324:F326" si="55">L324/100*$G324</f>
        <v>100.87356879999999</v>
      </c>
      <c r="G324">
        <v>10.8085</v>
      </c>
      <c r="H324" s="18">
        <v>863.35</v>
      </c>
      <c r="I324" s="34">
        <v>976.78</v>
      </c>
      <c r="J324" s="35">
        <v>755.54</v>
      </c>
      <c r="K324" s="36">
        <v>996</v>
      </c>
      <c r="L324" s="37">
        <v>933.28</v>
      </c>
      <c r="M324" s="38">
        <v>46024</v>
      </c>
    </row>
    <row r="325" spans="1:13" ht="15">
      <c r="A325" s="50" t="s">
        <v>352</v>
      </c>
      <c r="B325" s="12">
        <v>101.67</v>
      </c>
      <c r="C325" s="39">
        <f t="shared" si="44"/>
        <v>100.945216</v>
      </c>
      <c r="D325" s="31">
        <f t="shared" si="45"/>
        <v>81.205439199999986</v>
      </c>
      <c r="E325" s="32">
        <f t="shared" si="54"/>
        <v>106.94259999999998</v>
      </c>
      <c r="F325" s="33">
        <f t="shared" si="55"/>
        <v>102.3145112</v>
      </c>
      <c r="G325" s="49">
        <v>10.747999999999999</v>
      </c>
      <c r="H325" s="18">
        <v>944.84</v>
      </c>
      <c r="I325" s="34">
        <v>939.2</v>
      </c>
      <c r="J325" s="35">
        <v>755.54</v>
      </c>
      <c r="K325" s="36">
        <v>995</v>
      </c>
      <c r="L325" s="37">
        <v>951.94</v>
      </c>
      <c r="M325" s="38">
        <v>46031</v>
      </c>
    </row>
    <row r="326" spans="1:13" ht="15">
      <c r="A326" s="50" t="s">
        <v>353</v>
      </c>
      <c r="B326" s="12">
        <v>98.53</v>
      </c>
      <c r="C326" s="39">
        <f t="shared" si="44"/>
        <v>101.1519873</v>
      </c>
      <c r="D326" s="31">
        <f t="shared" si="45"/>
        <v>81.525498299999995</v>
      </c>
      <c r="E326" s="32">
        <f t="shared" si="54"/>
        <v>106.65404999999998</v>
      </c>
      <c r="F326" s="33">
        <f t="shared" si="55"/>
        <v>101.466054</v>
      </c>
      <c r="G326" s="49">
        <v>10.718999999999999</v>
      </c>
      <c r="H326" s="18">
        <v>919.9</v>
      </c>
      <c r="I326" s="34">
        <v>943.67</v>
      </c>
      <c r="J326" s="35">
        <v>760.57</v>
      </c>
      <c r="K326" s="36">
        <v>995</v>
      </c>
      <c r="L326" s="37">
        <v>946.6</v>
      </c>
      <c r="M326" s="38">
        <v>46038</v>
      </c>
    </row>
    <row r="327" spans="1:13" ht="15">
      <c r="A327" s="50" t="s">
        <v>355</v>
      </c>
      <c r="B327" s="12">
        <v>98.41</v>
      </c>
      <c r="C327" s="39">
        <f t="shared" si="44"/>
        <v>93.414679649999997</v>
      </c>
      <c r="D327" s="31">
        <f t="shared" si="45"/>
        <v>79.89923834999999</v>
      </c>
      <c r="E327" s="32">
        <f t="shared" ref="E327:E334" si="56">K327/100*G327</f>
        <v>105.91640999999998</v>
      </c>
      <c r="F327" s="33">
        <f t="shared" ref="F327:F334" si="57">L327/100*$G327</f>
        <v>98.871171750000002</v>
      </c>
      <c r="G327">
        <v>10.570499999999999</v>
      </c>
      <c r="H327" s="18">
        <v>923.8</v>
      </c>
      <c r="I327" s="34">
        <v>883.73</v>
      </c>
      <c r="J327" s="35">
        <v>755.87</v>
      </c>
      <c r="K327" s="36">
        <v>1002</v>
      </c>
      <c r="L327" s="37">
        <v>935.35</v>
      </c>
      <c r="M327" s="38">
        <v>46045</v>
      </c>
    </row>
    <row r="328" spans="1:13" ht="15">
      <c r="A328" s="50" t="s">
        <v>356</v>
      </c>
      <c r="B328" s="12">
        <v>95.74</v>
      </c>
      <c r="C328" s="39">
        <f t="shared" si="44"/>
        <v>100.67171654999999</v>
      </c>
      <c r="D328" s="31">
        <f t="shared" si="45"/>
        <v>78.132597349999998</v>
      </c>
      <c r="E328" s="32">
        <f t="shared" si="56"/>
        <v>104.258155</v>
      </c>
      <c r="F328" s="33">
        <f t="shared" si="57"/>
        <v>98.267782300000007</v>
      </c>
      <c r="G328">
        <v>10.5205</v>
      </c>
      <c r="H328" s="18">
        <v>914.68</v>
      </c>
      <c r="I328" s="34">
        <v>956.91</v>
      </c>
      <c r="J328" s="35">
        <v>742.67</v>
      </c>
      <c r="K328" s="36">
        <v>991</v>
      </c>
      <c r="L328" s="37">
        <v>934.06</v>
      </c>
      <c r="M328" s="38">
        <v>46052</v>
      </c>
    </row>
    <row r="329" spans="1:13" ht="15">
      <c r="A329" s="50" t="s">
        <v>357</v>
      </c>
      <c r="B329" s="12">
        <v>100.34</v>
      </c>
      <c r="C329" s="39">
        <f t="shared" si="44"/>
        <v>91.637334250000009</v>
      </c>
      <c r="D329" s="31">
        <f t="shared" si="45"/>
        <v>79.172820950000002</v>
      </c>
      <c r="E329" s="32">
        <f t="shared" si="56"/>
        <v>103.85315500000002</v>
      </c>
      <c r="F329" s="33">
        <f t="shared" si="57"/>
        <v>96.85027165000001</v>
      </c>
      <c r="G329">
        <v>10.673500000000001</v>
      </c>
      <c r="H329" s="18">
        <v>946.01</v>
      </c>
      <c r="I329" s="34">
        <v>858.55</v>
      </c>
      <c r="J329" s="35">
        <v>741.77</v>
      </c>
      <c r="K329" s="36">
        <v>973</v>
      </c>
      <c r="L329" s="37">
        <v>907.39</v>
      </c>
      <c r="M329" s="38">
        <v>46059</v>
      </c>
    </row>
    <row r="330" spans="1:13" ht="15">
      <c r="A330" s="50" t="s">
        <v>358</v>
      </c>
      <c r="B330" s="12">
        <v>101.32</v>
      </c>
      <c r="C330" s="39">
        <f t="shared" si="44"/>
        <v>96.03449028</v>
      </c>
      <c r="D330" s="31">
        <f t="shared" si="45"/>
        <v>79.271859239999998</v>
      </c>
      <c r="E330" s="32">
        <f t="shared" si="56"/>
        <v>103.06638</v>
      </c>
      <c r="F330" s="33">
        <f t="shared" si="57"/>
        <v>98.024627700000011</v>
      </c>
      <c r="G330">
        <v>10.625400000000001</v>
      </c>
      <c r="H330" s="18">
        <v>955.48</v>
      </c>
      <c r="I330" s="34">
        <v>903.82</v>
      </c>
      <c r="J330" s="35">
        <v>746.06</v>
      </c>
      <c r="K330" s="36">
        <v>970</v>
      </c>
      <c r="L330" s="37">
        <v>922.55</v>
      </c>
      <c r="M330" s="38">
        <v>46066</v>
      </c>
    </row>
    <row r="331" spans="1:13" ht="15">
      <c r="A331" s="50" t="s">
        <v>359</v>
      </c>
      <c r="B331" s="48">
        <v>103.7</v>
      </c>
      <c r="C331" s="39">
        <f t="shared" si="44"/>
        <v>104.8492088</v>
      </c>
      <c r="D331" s="31">
        <f t="shared" si="45"/>
        <v>79.838855300000006</v>
      </c>
      <c r="E331" s="32">
        <f t="shared" si="56"/>
        <v>103.54264999999999</v>
      </c>
      <c r="F331" s="33">
        <f t="shared" si="57"/>
        <v>99.296333900000008</v>
      </c>
      <c r="G331">
        <v>10.6745</v>
      </c>
      <c r="H331" s="18">
        <v>973.7</v>
      </c>
      <c r="I331" s="34">
        <v>982.24</v>
      </c>
      <c r="J331" s="35">
        <v>747.94</v>
      </c>
      <c r="K331" s="36">
        <v>970</v>
      </c>
      <c r="L331" s="37">
        <v>930.22</v>
      </c>
      <c r="M331" s="38">
        <v>46073</v>
      </c>
    </row>
    <row r="332" spans="1:13" ht="15">
      <c r="A332" s="50" t="s">
        <v>360</v>
      </c>
      <c r="B332" s="12">
        <v>105.06</v>
      </c>
      <c r="C332" s="39">
        <f t="shared" si="44"/>
        <v>106.003142</v>
      </c>
      <c r="D332" s="31">
        <f t="shared" si="45"/>
        <v>80.277651109999994</v>
      </c>
      <c r="E332" s="32">
        <f t="shared" si="56"/>
        <v>103.76363900000001</v>
      </c>
      <c r="F332" s="33">
        <f t="shared" si="57"/>
        <v>100.69871918000001</v>
      </c>
      <c r="G332">
        <v>10.664300000000001</v>
      </c>
      <c r="H332" s="18">
        <v>983.76</v>
      </c>
      <c r="I332" s="34">
        <v>994</v>
      </c>
      <c r="J332" s="35">
        <v>752.77</v>
      </c>
      <c r="K332" s="36">
        <v>973</v>
      </c>
      <c r="L332" s="37">
        <v>944.26</v>
      </c>
      <c r="M332" s="38">
        <v>46080</v>
      </c>
    </row>
    <row r="333" spans="1:13" ht="15">
      <c r="A333" s="50" t="s">
        <v>361</v>
      </c>
      <c r="B333" s="12">
        <v>100.65</v>
      </c>
      <c r="C333" s="39">
        <f t="shared" si="44"/>
        <v>106.2852121</v>
      </c>
      <c r="D333" s="31">
        <f t="shared" si="45"/>
        <v>81.817489499999994</v>
      </c>
      <c r="E333" s="32">
        <f t="shared" si="56"/>
        <v>106.28841999999999</v>
      </c>
      <c r="F333" s="33">
        <f t="shared" si="57"/>
        <v>100.278954</v>
      </c>
      <c r="G333" s="49">
        <v>10.693</v>
      </c>
      <c r="H333" s="18">
        <v>940.75</v>
      </c>
      <c r="I333" s="34">
        <v>993.97</v>
      </c>
      <c r="J333" s="35">
        <v>765.15</v>
      </c>
      <c r="K333" s="36">
        <v>994</v>
      </c>
      <c r="L333" s="37">
        <v>937.8</v>
      </c>
      <c r="M333" s="38">
        <v>46087</v>
      </c>
    </row>
    <row r="334" spans="1:13" ht="15">
      <c r="A334" s="50" t="s">
        <v>362</v>
      </c>
      <c r="B334" s="12">
        <v>102.58</v>
      </c>
      <c r="C334" s="39">
        <f t="shared" si="44"/>
        <v>107.38905975</v>
      </c>
      <c r="D334" s="31">
        <f t="shared" si="45"/>
        <v>86.817852149999993</v>
      </c>
      <c r="E334" s="32">
        <f t="shared" si="56"/>
        <v>108.08272500000001</v>
      </c>
      <c r="F334" s="33">
        <f t="shared" si="57"/>
        <v>102.56028925</v>
      </c>
      <c r="G334">
        <v>10.7545</v>
      </c>
      <c r="H334" s="18">
        <v>960.13</v>
      </c>
      <c r="I334" s="34">
        <v>998.55</v>
      </c>
      <c r="J334" s="35">
        <v>807.27</v>
      </c>
      <c r="K334" s="36">
        <v>1005</v>
      </c>
      <c r="L334" s="37">
        <v>953.65</v>
      </c>
      <c r="M334" s="38">
        <v>46094</v>
      </c>
    </row>
    <row r="335" spans="1:13" ht="15">
      <c r="A335" s="50" t="s">
        <v>363</v>
      </c>
      <c r="B335" s="12">
        <v>106.01</v>
      </c>
      <c r="C335" s="39">
        <f t="shared" si="44"/>
        <v>112.36658899999999</v>
      </c>
      <c r="D335" s="31">
        <f t="shared" si="45"/>
        <v>93.402327999999997</v>
      </c>
      <c r="E335" s="32">
        <f t="shared" ref="E335:E344" si="58">K335/100*G335</f>
        <v>111.814525</v>
      </c>
      <c r="F335" s="33">
        <f t="shared" ref="F335:F344" si="59">L335/100*$G335</f>
        <v>106.77694099999999</v>
      </c>
      <c r="G335">
        <v>10.782500000000001</v>
      </c>
      <c r="H335" s="18">
        <v>984.47</v>
      </c>
      <c r="I335" s="34">
        <v>1042.1199999999999</v>
      </c>
      <c r="J335" s="35">
        <v>866.24</v>
      </c>
      <c r="K335" s="36">
        <v>1037</v>
      </c>
      <c r="L335" s="37">
        <v>990.28</v>
      </c>
      <c r="M335" s="38">
        <v>46101</v>
      </c>
    </row>
    <row r="336" spans="1:13" ht="15">
      <c r="A336" s="50" t="s">
        <v>364</v>
      </c>
      <c r="B336" s="12">
        <v>104.09</v>
      </c>
      <c r="C336" s="39">
        <f t="shared" si="44"/>
        <v>112.6928166</v>
      </c>
      <c r="D336" s="31">
        <f t="shared" si="45"/>
        <v>95.375040599999991</v>
      </c>
      <c r="E336" s="32">
        <f t="shared" si="58"/>
        <v>116.82972000000001</v>
      </c>
      <c r="F336" s="33">
        <f t="shared" si="59"/>
        <v>112.50136380000001</v>
      </c>
      <c r="G336" s="49">
        <v>10.878</v>
      </c>
      <c r="H336" s="18">
        <v>961.19</v>
      </c>
      <c r="I336" s="34">
        <v>1035.97</v>
      </c>
      <c r="J336" s="35">
        <v>876.77</v>
      </c>
      <c r="K336" s="36">
        <v>1074</v>
      </c>
      <c r="L336" s="37">
        <v>1034.21</v>
      </c>
      <c r="M336" s="38">
        <v>46108</v>
      </c>
    </row>
    <row r="337" spans="1:13" ht="15">
      <c r="A337" s="50" t="s">
        <v>365</v>
      </c>
      <c r="B337" s="12">
        <v>106.89</v>
      </c>
      <c r="C337" s="39">
        <f t="shared" si="44"/>
        <v>108.226454</v>
      </c>
      <c r="D337" s="31">
        <f t="shared" si="45"/>
        <v>97.308013600000024</v>
      </c>
      <c r="E337" s="32">
        <f t="shared" si="58"/>
        <v>113.64024000000001</v>
      </c>
      <c r="F337" s="33">
        <f t="shared" si="59"/>
        <v>112.12613160000002</v>
      </c>
      <c r="G337" s="49">
        <v>10.948</v>
      </c>
      <c r="H337" s="18">
        <v>978.73</v>
      </c>
      <c r="I337" s="34">
        <v>988.55</v>
      </c>
      <c r="J337" s="35">
        <v>888.82</v>
      </c>
      <c r="K337" s="36">
        <v>1038</v>
      </c>
      <c r="L337" s="37">
        <v>1024.17</v>
      </c>
      <c r="M337" s="38">
        <v>46114</v>
      </c>
    </row>
    <row r="338" spans="1:13" ht="15">
      <c r="A338" s="50" t="s">
        <v>366</v>
      </c>
      <c r="B338" s="12">
        <v>107.87</v>
      </c>
      <c r="C338" s="39">
        <f t="shared" si="44"/>
        <v>118.37354760000001</v>
      </c>
      <c r="D338" s="31">
        <f t="shared" si="45"/>
        <v>97.058052000000018</v>
      </c>
      <c r="E338" s="32">
        <f t="shared" si="58"/>
        <v>116.05356000000002</v>
      </c>
      <c r="F338" s="33">
        <f t="shared" si="59"/>
        <v>112.19702760000001</v>
      </c>
      <c r="G338" s="49">
        <v>10.836</v>
      </c>
      <c r="H338" s="18">
        <v>992.22</v>
      </c>
      <c r="I338" s="34">
        <v>1092.4100000000001</v>
      </c>
      <c r="J338" s="35">
        <v>895.7</v>
      </c>
      <c r="K338" s="36">
        <v>1071</v>
      </c>
      <c r="L338" s="37">
        <v>1035.4100000000001</v>
      </c>
      <c r="M338" s="38">
        <v>46122</v>
      </c>
    </row>
    <row r="339" spans="1:13" ht="15">
      <c r="A339" s="50" t="s">
        <v>367</v>
      </c>
      <c r="B339" s="12">
        <v>103.64</v>
      </c>
      <c r="C339" s="39">
        <f t="shared" si="44"/>
        <v>115.7357799</v>
      </c>
      <c r="D339" s="31">
        <f t="shared" si="45"/>
        <v>99.069991800000011</v>
      </c>
      <c r="E339" s="32">
        <f t="shared" si="58"/>
        <v>115.26801</v>
      </c>
      <c r="F339" s="33">
        <f t="shared" si="59"/>
        <v>111.0267522</v>
      </c>
      <c r="G339" s="49">
        <v>10.803000000000001</v>
      </c>
      <c r="H339" s="18">
        <v>957.02</v>
      </c>
      <c r="I339" s="34">
        <v>1071.33</v>
      </c>
      <c r="J339" s="35">
        <v>917.06</v>
      </c>
      <c r="K339" s="36">
        <v>1067</v>
      </c>
      <c r="L339" s="37">
        <v>1027.74</v>
      </c>
      <c r="M339" s="38">
        <v>46129</v>
      </c>
    </row>
    <row r="340" spans="1:13" ht="15">
      <c r="A340" s="50" t="s">
        <v>368</v>
      </c>
      <c r="B340" s="12">
        <v>109.82</v>
      </c>
      <c r="C340" s="39">
        <f t="shared" si="44"/>
        <v>116.613632</v>
      </c>
      <c r="D340" s="31">
        <f t="shared" si="45"/>
        <v>101.189722</v>
      </c>
      <c r="E340" s="32">
        <f t="shared" si="58"/>
        <v>113.93459999999999</v>
      </c>
      <c r="F340" s="33">
        <f t="shared" si="59"/>
        <v>111.60397200000001</v>
      </c>
      <c r="G340" s="49">
        <v>10.82</v>
      </c>
      <c r="H340" s="18">
        <v>1018.86</v>
      </c>
      <c r="I340" s="34">
        <v>1077.76</v>
      </c>
      <c r="J340" s="35">
        <v>935.21</v>
      </c>
      <c r="K340" s="36">
        <v>1053</v>
      </c>
      <c r="L340" s="37">
        <v>1031.46</v>
      </c>
      <c r="M340" s="38">
        <v>46136</v>
      </c>
    </row>
    <row r="341" spans="1:13" ht="15">
      <c r="A341" s="50" t="s">
        <v>369</v>
      </c>
      <c r="B341" s="12">
        <v>110.47</v>
      </c>
      <c r="C341" s="39">
        <f t="shared" si="44"/>
        <v>117.39897585</v>
      </c>
      <c r="D341" s="31">
        <f t="shared" si="45"/>
        <v>100.52410109999998</v>
      </c>
      <c r="E341" s="32">
        <f t="shared" si="58"/>
        <v>113.874195</v>
      </c>
      <c r="F341" s="33">
        <f t="shared" si="59"/>
        <v>112.13948609999998</v>
      </c>
      <c r="G341">
        <v>10.855499999999999</v>
      </c>
      <c r="H341" s="18">
        <v>1019.73</v>
      </c>
      <c r="I341" s="34">
        <v>1081.47</v>
      </c>
      <c r="J341" s="35">
        <v>926.02</v>
      </c>
      <c r="K341" s="36">
        <v>1049</v>
      </c>
      <c r="L341" s="37">
        <v>1033.02</v>
      </c>
      <c r="M341" s="38">
        <v>46142</v>
      </c>
    </row>
    <row r="342" spans="1:13" ht="15">
      <c r="A342" s="50" t="s">
        <v>370</v>
      </c>
      <c r="B342" s="12">
        <v>106.99</v>
      </c>
      <c r="C342" s="39">
        <f t="shared" si="44"/>
        <v>119.82686820000002</v>
      </c>
      <c r="D342" s="31">
        <f t="shared" si="45"/>
        <v>99.7377264</v>
      </c>
      <c r="E342" s="32">
        <f t="shared" si="58"/>
        <v>113.84100000000001</v>
      </c>
      <c r="F342" s="33">
        <f t="shared" si="59"/>
        <v>111.82113539999999</v>
      </c>
      <c r="G342" s="49">
        <v>10.842000000000001</v>
      </c>
      <c r="H342" s="18">
        <v>987.44</v>
      </c>
      <c r="I342" s="34">
        <v>1105.21</v>
      </c>
      <c r="J342" s="35">
        <v>919.92</v>
      </c>
      <c r="K342" s="36">
        <v>1050</v>
      </c>
      <c r="L342" s="37">
        <v>1031.3699999999999</v>
      </c>
      <c r="M342" s="38">
        <v>46150</v>
      </c>
    </row>
    <row r="343" spans="1:13" ht="15">
      <c r="A343" s="50" t="s">
        <v>371</v>
      </c>
      <c r="B343" s="12">
        <v>107.06</v>
      </c>
      <c r="C343" s="39">
        <f t="shared" si="44"/>
        <v>121.05788059999998</v>
      </c>
      <c r="D343" s="31">
        <f t="shared" si="45"/>
        <v>100.91249979999999</v>
      </c>
      <c r="E343" s="32">
        <f t="shared" si="58"/>
        <v>115.8601</v>
      </c>
      <c r="F343" s="33">
        <f t="shared" si="59"/>
        <v>112.78513999999998</v>
      </c>
      <c r="G343" s="49">
        <v>10.981999999999999</v>
      </c>
      <c r="H343" s="18">
        <v>980.74</v>
      </c>
      <c r="I343" s="34">
        <v>1102.33</v>
      </c>
      <c r="J343" s="35">
        <v>918.89</v>
      </c>
      <c r="K343" s="36">
        <v>1055</v>
      </c>
      <c r="L343" s="37">
        <v>1027</v>
      </c>
      <c r="M343" s="38">
        <v>46157</v>
      </c>
    </row>
    <row r="344" spans="1:13" ht="15">
      <c r="A344" s="50" t="s">
        <v>372</v>
      </c>
      <c r="B344" s="12">
        <v>100.61</v>
      </c>
      <c r="C344" s="39">
        <f t="shared" si="44"/>
        <v>120.49384225</v>
      </c>
      <c r="D344" s="31">
        <f t="shared" si="45"/>
        <v>101.45047825000002</v>
      </c>
      <c r="E344" s="32">
        <f t="shared" si="58"/>
        <v>114.67322500000002</v>
      </c>
      <c r="F344" s="33">
        <f t="shared" si="59"/>
        <v>111.45693995000002</v>
      </c>
      <c r="G344" s="49">
        <v>10.8695</v>
      </c>
      <c r="H344" s="18">
        <v>923.64</v>
      </c>
      <c r="I344" s="34">
        <v>1108.55</v>
      </c>
      <c r="J344" s="35">
        <v>933.35</v>
      </c>
      <c r="K344" s="36">
        <v>1055</v>
      </c>
      <c r="L344" s="37">
        <v>1025.4100000000001</v>
      </c>
      <c r="M344" s="38">
        <v>46164</v>
      </c>
    </row>
    <row r="345" spans="1:13" ht="15">
      <c r="A345" s="50" t="s">
        <v>373</v>
      </c>
      <c r="B345" s="12">
        <v>104.03</v>
      </c>
      <c r="C345" s="39">
        <f t="shared" si="44"/>
        <v>120.183204</v>
      </c>
      <c r="D345" s="31">
        <f t="shared" si="45"/>
        <v>100.7569792</v>
      </c>
      <c r="E345" s="32">
        <f t="shared" ref="E345:E350" si="60">K345/100*G345</f>
        <v>113.32144</v>
      </c>
      <c r="F345" s="33">
        <f t="shared" ref="F345:F350" si="61">L345/100*$G345</f>
        <v>110.24711120000001</v>
      </c>
      <c r="G345" s="49">
        <v>10.772</v>
      </c>
      <c r="H345" s="18">
        <v>963.17</v>
      </c>
      <c r="I345" s="34">
        <v>1115.7</v>
      </c>
      <c r="J345" s="35">
        <v>935.36</v>
      </c>
      <c r="K345" s="36">
        <v>1052</v>
      </c>
      <c r="L345" s="37">
        <v>1023.46</v>
      </c>
      <c r="M345" s="38">
        <v>46171</v>
      </c>
    </row>
    <row r="346" spans="1:13" ht="15">
      <c r="A346" s="50" t="s">
        <v>374</v>
      </c>
      <c r="B346" s="12">
        <v>102.62</v>
      </c>
      <c r="C346" s="39">
        <f t="shared" si="44"/>
        <v>121.17914549999999</v>
      </c>
      <c r="D346" s="31">
        <f t="shared" si="45"/>
        <v>101.650248</v>
      </c>
      <c r="E346" s="32">
        <f t="shared" si="60"/>
        <v>113.67405000000001</v>
      </c>
      <c r="F346" s="33">
        <f t="shared" si="61"/>
        <v>109.95519149999998</v>
      </c>
      <c r="G346" s="49">
        <v>10.8675</v>
      </c>
      <c r="H346" s="18">
        <v>945.88</v>
      </c>
      <c r="I346" s="34">
        <v>1115.06</v>
      </c>
      <c r="J346" s="35">
        <v>935.36</v>
      </c>
      <c r="K346" s="36">
        <v>1046</v>
      </c>
      <c r="L346" s="37">
        <v>1011.78</v>
      </c>
      <c r="M346" s="38">
        <v>46178</v>
      </c>
    </row>
    <row r="347" spans="1:13" ht="15">
      <c r="A347" s="50" t="s">
        <v>375</v>
      </c>
      <c r="B347" s="12">
        <v>100.43</v>
      </c>
      <c r="C347" s="39">
        <f t="shared" si="44"/>
        <v>116.63235840000002</v>
      </c>
      <c r="D347" s="31">
        <f t="shared" si="45"/>
        <v>103.03246240000001</v>
      </c>
      <c r="E347" s="32">
        <f t="shared" si="60"/>
        <v>113.86976000000001</v>
      </c>
      <c r="F347" s="33">
        <f t="shared" si="61"/>
        <v>112.323448</v>
      </c>
      <c r="G347" s="49">
        <v>10.928000000000001</v>
      </c>
      <c r="H347" s="18">
        <v>918.88</v>
      </c>
      <c r="I347" s="34">
        <v>1067.28</v>
      </c>
      <c r="J347" s="35">
        <v>942.83</v>
      </c>
      <c r="K347" s="36">
        <v>1042</v>
      </c>
      <c r="L347" s="37">
        <v>1027.8499999999999</v>
      </c>
      <c r="M347" s="38">
        <v>46185</v>
      </c>
    </row>
    <row r="348" spans="1:13" ht="15">
      <c r="A348" s="50" t="s">
        <v>376</v>
      </c>
      <c r="B348" s="12">
        <v>101.47</v>
      </c>
      <c r="C348" s="39">
        <f t="shared" si="44"/>
        <v>113.6873781</v>
      </c>
      <c r="D348" s="31">
        <f t="shared" si="45"/>
        <v>103.08294180000001</v>
      </c>
      <c r="E348" s="32">
        <f t="shared" si="60"/>
        <v>113.14035000000001</v>
      </c>
      <c r="F348" s="33">
        <f t="shared" si="61"/>
        <v>111.79035495000002</v>
      </c>
      <c r="G348" s="49">
        <v>10.984500000000001</v>
      </c>
      <c r="H348" s="18">
        <v>928.46</v>
      </c>
      <c r="I348" s="34">
        <v>1034.98</v>
      </c>
      <c r="J348" s="35">
        <v>938.44</v>
      </c>
      <c r="K348" s="36">
        <v>1030</v>
      </c>
      <c r="L348" s="37">
        <v>1017.71</v>
      </c>
      <c r="M348" s="38">
        <v>46191</v>
      </c>
    </row>
    <row r="349" spans="1:13" ht="15">
      <c r="A349" s="50" t="s">
        <v>377</v>
      </c>
      <c r="B349" s="12"/>
      <c r="C349" s="39">
        <f t="shared" si="44"/>
        <v>0</v>
      </c>
      <c r="D349" s="31">
        <f t="shared" si="45"/>
        <v>0</v>
      </c>
      <c r="E349" s="32">
        <f t="shared" si="60"/>
        <v>0</v>
      </c>
      <c r="F349" s="33">
        <f t="shared" si="61"/>
        <v>0</v>
      </c>
      <c r="G349" s="49"/>
      <c r="H349" s="18"/>
      <c r="I349" s="34"/>
      <c r="J349" s="35"/>
      <c r="K349" s="36"/>
      <c r="L349" s="37"/>
      <c r="M349" s="38">
        <v>46199</v>
      </c>
    </row>
    <row r="350" spans="1:13" ht="15">
      <c r="A350" s="50" t="s">
        <v>378</v>
      </c>
      <c r="B350" s="12"/>
      <c r="C350" s="39">
        <f t="shared" si="44"/>
        <v>0</v>
      </c>
      <c r="D350" s="31">
        <f t="shared" si="45"/>
        <v>0</v>
      </c>
      <c r="E350" s="32">
        <f t="shared" si="60"/>
        <v>0</v>
      </c>
      <c r="F350" s="33">
        <f t="shared" si="61"/>
        <v>0</v>
      </c>
      <c r="G350" s="49"/>
      <c r="H350" s="18"/>
      <c r="I350" s="34"/>
      <c r="J350" s="35"/>
      <c r="K350" s="36"/>
      <c r="L350" s="37"/>
      <c r="M350" s="38">
        <v>46206</v>
      </c>
    </row>
    <row r="351" spans="1:13">
      <c r="H351" s="9"/>
    </row>
    <row r="352" spans="1:13">
      <c r="G352" s="9"/>
      <c r="H352" s="9"/>
    </row>
    <row r="353" spans="7:8">
      <c r="G353" s="9"/>
      <c r="H353" s="9"/>
    </row>
    <row r="354" spans="7:8">
      <c r="G354" s="9"/>
      <c r="H354" s="9"/>
    </row>
    <row r="355" spans="7:8">
      <c r="G355" s="9"/>
      <c r="H355" s="9"/>
    </row>
    <row r="356" spans="7:8">
      <c r="G356" s="9"/>
      <c r="H356" s="9"/>
    </row>
    <row r="357" spans="7:8">
      <c r="G357" s="9"/>
      <c r="H357" s="9"/>
    </row>
    <row r="358" spans="7:8">
      <c r="G358" s="9"/>
      <c r="H358" s="9"/>
    </row>
    <row r="359" spans="7:8">
      <c r="G359" s="9"/>
      <c r="H359" s="9"/>
    </row>
    <row r="360" spans="7:8">
      <c r="G360" s="9"/>
      <c r="H360" s="9"/>
    </row>
    <row r="361" spans="7:8">
      <c r="G361" s="9"/>
      <c r="H361" s="9"/>
    </row>
    <row r="362" spans="7:8">
      <c r="G362" s="9"/>
      <c r="H362" s="9"/>
    </row>
    <row r="363" spans="7:8">
      <c r="G363" s="9"/>
      <c r="H363" s="9"/>
    </row>
    <row r="364" spans="7:8">
      <c r="G364" s="9"/>
      <c r="H364" s="9"/>
    </row>
    <row r="365" spans="7:8">
      <c r="G365" s="9"/>
      <c r="H365" s="9"/>
    </row>
    <row r="366" spans="7:8">
      <c r="G366" s="9"/>
      <c r="H366" s="9"/>
    </row>
    <row r="367" spans="7:8">
      <c r="G367" s="9"/>
      <c r="H367" s="9"/>
    </row>
    <row r="368" spans="7:8">
      <c r="G368" s="9"/>
      <c r="H368" s="9"/>
    </row>
    <row r="369" spans="7:8">
      <c r="G369" s="9"/>
      <c r="H369" s="9"/>
    </row>
    <row r="370" spans="7:8">
      <c r="G370" s="9"/>
      <c r="H370" s="9"/>
    </row>
    <row r="371" spans="7:8">
      <c r="G371" s="9"/>
      <c r="H371" s="9"/>
    </row>
    <row r="372" spans="7:8">
      <c r="G372" s="9"/>
      <c r="H372" s="9"/>
    </row>
    <row r="373" spans="7:8">
      <c r="G373" s="9"/>
      <c r="H373" s="9"/>
    </row>
    <row r="374" spans="7:8">
      <c r="G374" s="9"/>
      <c r="H374" s="9"/>
    </row>
    <row r="375" spans="7:8">
      <c r="G375" s="9"/>
      <c r="H375" s="9"/>
    </row>
    <row r="376" spans="7:8">
      <c r="G376" s="9"/>
      <c r="H376" s="9"/>
    </row>
    <row r="377" spans="7:8">
      <c r="G377" s="9"/>
      <c r="H377" s="9"/>
    </row>
    <row r="378" spans="7:8">
      <c r="G378" s="9"/>
      <c r="H378" s="9"/>
    </row>
    <row r="379" spans="7:8">
      <c r="G379" s="9"/>
      <c r="H379" s="9"/>
    </row>
    <row r="380" spans="7:8">
      <c r="G380" s="9"/>
      <c r="H380" s="9"/>
    </row>
    <row r="381" spans="7:8">
      <c r="G381" s="9"/>
      <c r="H381" s="9"/>
    </row>
    <row r="382" spans="7:8">
      <c r="G382" s="9"/>
      <c r="H382" s="9"/>
    </row>
    <row r="383" spans="7:8">
      <c r="G383" s="9"/>
      <c r="H383" s="9"/>
    </row>
    <row r="384" spans="7:8">
      <c r="G384" s="9"/>
      <c r="H384" s="9"/>
    </row>
    <row r="385" spans="7:8">
      <c r="G385" s="9"/>
      <c r="H385" s="9"/>
    </row>
    <row r="386" spans="7:8">
      <c r="G386" s="9"/>
      <c r="H386" s="9"/>
    </row>
    <row r="387" spans="7:8">
      <c r="G387" s="9"/>
      <c r="H387" s="9"/>
    </row>
    <row r="388" spans="7:8">
      <c r="G388" s="9"/>
      <c r="H388" s="9"/>
    </row>
    <row r="389" spans="7:8">
      <c r="G389" s="9"/>
      <c r="H389" s="9"/>
    </row>
    <row r="390" spans="7:8">
      <c r="G390" s="9"/>
      <c r="H390" s="9"/>
    </row>
    <row r="391" spans="7:8">
      <c r="G391" s="9"/>
      <c r="H391" s="9"/>
    </row>
    <row r="392" spans="7:8">
      <c r="G392" s="9"/>
      <c r="H392" s="9"/>
    </row>
    <row r="393" spans="7:8">
      <c r="G393" s="9"/>
      <c r="H393" s="9"/>
    </row>
    <row r="394" spans="7:8">
      <c r="G394" s="9"/>
      <c r="H394" s="9"/>
    </row>
    <row r="395" spans="7:8">
      <c r="G395" s="9"/>
      <c r="H395" s="9"/>
    </row>
    <row r="396" spans="7:8">
      <c r="G396" s="9"/>
      <c r="H396" s="9"/>
    </row>
    <row r="397" spans="7:8">
      <c r="G397" s="9"/>
      <c r="H397" s="9"/>
    </row>
    <row r="398" spans="7:8">
      <c r="G398" s="9"/>
      <c r="H398" s="9"/>
    </row>
    <row r="399" spans="7:8">
      <c r="G399" s="9"/>
      <c r="H399" s="9"/>
    </row>
    <row r="400" spans="7:8">
      <c r="G400" s="9"/>
      <c r="H400" s="9"/>
    </row>
    <row r="401" spans="7:8">
      <c r="G401" s="9"/>
      <c r="H401" s="9"/>
    </row>
    <row r="402" spans="7:8">
      <c r="G402" s="9"/>
      <c r="H402" s="9"/>
    </row>
    <row r="403" spans="7:8">
      <c r="G403" s="9"/>
      <c r="H403" s="9"/>
    </row>
    <row r="404" spans="7:8">
      <c r="G404" s="9"/>
      <c r="H404" s="9"/>
    </row>
    <row r="405" spans="7:8">
      <c r="G405" s="9"/>
      <c r="H405" s="9"/>
    </row>
    <row r="406" spans="7:8">
      <c r="G406" s="9"/>
      <c r="H406" s="9"/>
    </row>
    <row r="407" spans="7:8">
      <c r="G407" s="9"/>
      <c r="H407" s="9"/>
    </row>
    <row r="408" spans="7:8">
      <c r="G408" s="9"/>
      <c r="H408" s="9"/>
    </row>
    <row r="409" spans="7:8">
      <c r="G409" s="9"/>
      <c r="H409" s="9"/>
    </row>
    <row r="410" spans="7:8">
      <c r="G410" s="9"/>
      <c r="H410" s="9"/>
    </row>
    <row r="411" spans="7:8">
      <c r="G411" s="9"/>
      <c r="H411" s="9"/>
    </row>
    <row r="412" spans="7:8">
      <c r="G412" s="9"/>
      <c r="H412" s="9"/>
    </row>
    <row r="413" spans="7:8">
      <c r="G413" s="9"/>
      <c r="H413" s="9"/>
    </row>
    <row r="414" spans="7:8">
      <c r="G414" s="9"/>
      <c r="H414" s="9"/>
    </row>
    <row r="415" spans="7:8">
      <c r="G415" s="9"/>
      <c r="H415" s="9"/>
    </row>
    <row r="416" spans="7:8">
      <c r="G416" s="9"/>
      <c r="H416" s="9"/>
    </row>
    <row r="417" spans="7:8">
      <c r="G417" s="9"/>
      <c r="H417" s="9"/>
    </row>
    <row r="418" spans="7:8">
      <c r="G418" s="9"/>
      <c r="H418" s="9"/>
    </row>
    <row r="419" spans="7:8">
      <c r="G419" s="9"/>
      <c r="H419" s="9"/>
    </row>
    <row r="420" spans="7:8">
      <c r="G420" s="9"/>
      <c r="H420" s="9"/>
    </row>
    <row r="421" spans="7:8">
      <c r="G421" s="9"/>
      <c r="H421" s="9"/>
    </row>
    <row r="422" spans="7:8">
      <c r="G422" s="9"/>
      <c r="H422" s="9"/>
    </row>
    <row r="423" spans="7:8">
      <c r="G423" s="9"/>
      <c r="H423" s="9"/>
    </row>
    <row r="424" spans="7:8">
      <c r="G424" s="9"/>
      <c r="H424" s="9"/>
    </row>
    <row r="425" spans="7:8">
      <c r="G425" s="9"/>
      <c r="H425" s="9"/>
    </row>
    <row r="426" spans="7:8">
      <c r="G426" s="9"/>
      <c r="H426" s="9"/>
    </row>
    <row r="427" spans="7:8">
      <c r="G427" s="9"/>
      <c r="H427" s="9"/>
    </row>
    <row r="428" spans="7:8">
      <c r="G428" s="9"/>
      <c r="H428" s="9"/>
    </row>
    <row r="429" spans="7:8">
      <c r="G429" s="9"/>
      <c r="H429" s="9"/>
    </row>
    <row r="430" spans="7:8">
      <c r="G430" s="9"/>
      <c r="H430" s="9"/>
    </row>
    <row r="431" spans="7:8">
      <c r="G431" s="9"/>
      <c r="H431" s="9"/>
    </row>
    <row r="432" spans="7:8">
      <c r="G432" s="9"/>
      <c r="H432" s="9"/>
    </row>
    <row r="433" spans="7:8">
      <c r="G433" s="9"/>
      <c r="H433" s="9"/>
    </row>
    <row r="434" spans="7:8">
      <c r="G434" s="9"/>
      <c r="H434" s="9"/>
    </row>
    <row r="435" spans="7:8">
      <c r="G435" s="9"/>
      <c r="H435" s="9"/>
    </row>
    <row r="436" spans="7:8">
      <c r="G436" s="9"/>
      <c r="H436" s="9"/>
    </row>
    <row r="437" spans="7:8">
      <c r="G437" s="9"/>
      <c r="H437" s="9"/>
    </row>
    <row r="438" spans="7:8">
      <c r="G438" s="9"/>
      <c r="H438" s="9"/>
    </row>
    <row r="439" spans="7:8">
      <c r="G439" s="9"/>
      <c r="H439" s="9"/>
    </row>
    <row r="440" spans="7:8">
      <c r="G440" s="9"/>
      <c r="H440" s="9"/>
    </row>
    <row r="441" spans="7:8">
      <c r="G441" s="9"/>
      <c r="H441" s="9"/>
    </row>
    <row r="442" spans="7:8">
      <c r="G442" s="9"/>
      <c r="H442" s="9"/>
    </row>
    <row r="443" spans="7:8">
      <c r="G443" s="9"/>
      <c r="H443" s="9"/>
    </row>
    <row r="444" spans="7:8">
      <c r="G444" s="9"/>
      <c r="H444" s="9"/>
    </row>
    <row r="445" spans="7:8">
      <c r="G445" s="9"/>
      <c r="H445" s="9"/>
    </row>
    <row r="446" spans="7:8">
      <c r="G446" s="9"/>
      <c r="H446" s="9"/>
    </row>
    <row r="447" spans="7:8">
      <c r="G447" s="9"/>
      <c r="H447" s="9"/>
    </row>
    <row r="448" spans="7:8">
      <c r="G448" s="9"/>
      <c r="H448" s="9"/>
    </row>
    <row r="449" spans="7:8">
      <c r="G449" s="9"/>
      <c r="H449" s="9"/>
    </row>
    <row r="450" spans="7:8">
      <c r="G450" s="9"/>
      <c r="H450" s="9"/>
    </row>
    <row r="451" spans="7:8">
      <c r="G451" s="9"/>
      <c r="H451" s="9"/>
    </row>
    <row r="452" spans="7:8">
      <c r="G452" s="9"/>
      <c r="H452" s="9"/>
    </row>
    <row r="453" spans="7:8">
      <c r="G453" s="9"/>
      <c r="H453" s="9"/>
    </row>
    <row r="454" spans="7:8">
      <c r="G454" s="9"/>
      <c r="H454" s="9"/>
    </row>
    <row r="455" spans="7:8">
      <c r="G455" s="9"/>
      <c r="H455" s="9"/>
    </row>
    <row r="456" spans="7:8">
      <c r="G456" s="9"/>
      <c r="H456" s="9"/>
    </row>
    <row r="457" spans="7:8">
      <c r="G457" s="9"/>
      <c r="H457" s="9"/>
    </row>
    <row r="458" spans="7:8">
      <c r="G458" s="9"/>
      <c r="H458" s="9"/>
    </row>
    <row r="459" spans="7:8">
      <c r="G459" s="9"/>
      <c r="H459" s="9"/>
    </row>
    <row r="460" spans="7:8">
      <c r="G460" s="9"/>
      <c r="H460" s="9"/>
    </row>
    <row r="461" spans="7:8">
      <c r="G461" s="9"/>
      <c r="H461" s="9"/>
    </row>
    <row r="462" spans="7:8">
      <c r="G462" s="9"/>
      <c r="H462" s="9"/>
    </row>
    <row r="463" spans="7:8">
      <c r="G463" s="9"/>
      <c r="H463" s="9"/>
    </row>
    <row r="464" spans="7:8">
      <c r="G464" s="9"/>
      <c r="H464" s="9"/>
    </row>
    <row r="465" spans="7:8">
      <c r="G465" s="9"/>
      <c r="H465" s="9"/>
    </row>
    <row r="466" spans="7:8">
      <c r="G466" s="9"/>
      <c r="H466" s="9"/>
    </row>
    <row r="467" spans="7:8">
      <c r="G467" s="9"/>
      <c r="H467" s="9"/>
    </row>
    <row r="468" spans="7:8">
      <c r="G468" s="9"/>
      <c r="H468" s="9"/>
    </row>
    <row r="469" spans="7:8">
      <c r="G469" s="9"/>
      <c r="H469" s="9"/>
    </row>
    <row r="470" spans="7:8">
      <c r="G470" s="9"/>
      <c r="H470" s="9"/>
    </row>
    <row r="471" spans="7:8">
      <c r="G471" s="9"/>
      <c r="H471" s="9"/>
    </row>
    <row r="472" spans="7:8">
      <c r="G472" s="9"/>
      <c r="H472" s="9"/>
    </row>
    <row r="473" spans="7:8">
      <c r="G473" s="9"/>
      <c r="H473" s="9"/>
    </row>
    <row r="474" spans="7:8">
      <c r="G474" s="9"/>
      <c r="H474" s="9"/>
    </row>
    <row r="475" spans="7:8">
      <c r="G475" s="9"/>
      <c r="H475" s="9"/>
    </row>
    <row r="476" spans="7:8">
      <c r="G476" s="9"/>
      <c r="H476" s="9"/>
    </row>
    <row r="477" spans="7:8">
      <c r="G477" s="9"/>
      <c r="H477" s="9"/>
    </row>
    <row r="478" spans="7:8">
      <c r="G478" s="9"/>
      <c r="H478" s="9"/>
    </row>
    <row r="479" spans="7:8">
      <c r="G479" s="9"/>
      <c r="H479" s="9"/>
    </row>
    <row r="480" spans="7:8">
      <c r="G480" s="9"/>
      <c r="H480" s="9"/>
    </row>
    <row r="481" spans="7:8">
      <c r="G481" s="9"/>
      <c r="H481" s="9"/>
    </row>
    <row r="482" spans="7:8">
      <c r="G482" s="9"/>
      <c r="H482" s="9"/>
    </row>
    <row r="483" spans="7:8">
      <c r="G483" s="9"/>
      <c r="H483" s="9"/>
    </row>
    <row r="484" spans="7:8">
      <c r="G484" s="9"/>
      <c r="H484" s="9"/>
    </row>
    <row r="485" spans="7:8">
      <c r="G485" s="9"/>
      <c r="H485" s="9"/>
    </row>
    <row r="486" spans="7:8">
      <c r="G486" s="9"/>
      <c r="H486" s="9"/>
    </row>
    <row r="487" spans="7:8">
      <c r="G487" s="9"/>
      <c r="H487" s="9"/>
    </row>
    <row r="488" spans="7:8">
      <c r="G488" s="9"/>
      <c r="H488" s="9"/>
    </row>
    <row r="489" spans="7:8">
      <c r="G489" s="9"/>
      <c r="H489" s="9"/>
    </row>
    <row r="490" spans="7:8">
      <c r="G490" s="9"/>
      <c r="H490" s="9"/>
    </row>
    <row r="491" spans="7:8">
      <c r="G491" s="9"/>
      <c r="H491" s="9"/>
    </row>
    <row r="492" spans="7:8">
      <c r="G492" s="9"/>
      <c r="H492" s="9"/>
    </row>
    <row r="493" spans="7:8">
      <c r="G493" s="9"/>
      <c r="H493" s="9"/>
    </row>
    <row r="494" spans="7:8">
      <c r="G494" s="9"/>
      <c r="H494" s="9"/>
    </row>
    <row r="495" spans="7:8">
      <c r="G495" s="9"/>
      <c r="H495" s="9"/>
    </row>
    <row r="496" spans="7:8">
      <c r="G496" s="9"/>
      <c r="H496" s="9"/>
    </row>
    <row r="497" spans="7:8">
      <c r="G497" s="9"/>
      <c r="H497" s="9"/>
    </row>
    <row r="498" spans="7:8">
      <c r="G498" s="9"/>
      <c r="H498" s="9"/>
    </row>
    <row r="499" spans="7:8">
      <c r="G499" s="9"/>
      <c r="H499" s="9"/>
    </row>
    <row r="500" spans="7:8">
      <c r="G500" s="9"/>
      <c r="H500" s="9"/>
    </row>
    <row r="501" spans="7:8">
      <c r="G501" s="9"/>
      <c r="H501" s="9"/>
    </row>
    <row r="502" spans="7:8">
      <c r="G502" s="9"/>
      <c r="H502" s="9"/>
    </row>
    <row r="503" spans="7:8">
      <c r="G503" s="9"/>
      <c r="H503" s="9"/>
    </row>
    <row r="504" spans="7:8">
      <c r="G504" s="9"/>
      <c r="H504" s="9"/>
    </row>
    <row r="505" spans="7:8">
      <c r="G505" s="9"/>
      <c r="H505" s="9"/>
    </row>
    <row r="506" spans="7:8">
      <c r="G506" s="9"/>
      <c r="H506" s="9"/>
    </row>
    <row r="507" spans="7:8">
      <c r="G507" s="9"/>
      <c r="H507" s="9"/>
    </row>
    <row r="508" spans="7:8">
      <c r="G508" s="9"/>
      <c r="H508" s="9"/>
    </row>
    <row r="509" spans="7:8">
      <c r="G509" s="9"/>
      <c r="H509" s="9"/>
    </row>
    <row r="510" spans="7:8">
      <c r="G510" s="9"/>
      <c r="H510" s="9"/>
    </row>
    <row r="511" spans="7:8">
      <c r="G511" s="9"/>
      <c r="H511" s="9"/>
    </row>
    <row r="512" spans="7:8">
      <c r="G512" s="9"/>
      <c r="H512" s="9"/>
    </row>
    <row r="513" spans="7:8">
      <c r="G513" s="9"/>
      <c r="H513" s="9"/>
    </row>
    <row r="514" spans="7:8">
      <c r="G514" s="9"/>
      <c r="H514" s="9"/>
    </row>
    <row r="515" spans="7:8">
      <c r="G515" s="9"/>
      <c r="H515" s="9"/>
    </row>
    <row r="516" spans="7:8">
      <c r="G516" s="9"/>
      <c r="H516" s="9"/>
    </row>
    <row r="517" spans="7:8">
      <c r="G517" s="9"/>
      <c r="H517" s="9"/>
    </row>
    <row r="518" spans="7:8">
      <c r="G518" s="9"/>
      <c r="H518" s="9"/>
    </row>
    <row r="519" spans="7:8">
      <c r="G519" s="9"/>
      <c r="H519" s="9"/>
    </row>
    <row r="520" spans="7:8">
      <c r="G520" s="9"/>
      <c r="H520" s="9"/>
    </row>
    <row r="521" spans="7:8">
      <c r="G521" s="9"/>
      <c r="H521" s="9"/>
    </row>
    <row r="522" spans="7:8">
      <c r="G522" s="9"/>
      <c r="H522" s="9"/>
    </row>
    <row r="523" spans="7:8">
      <c r="G523" s="9"/>
      <c r="H523" s="9"/>
    </row>
    <row r="524" spans="7:8">
      <c r="G524" s="9"/>
      <c r="H524" s="9"/>
    </row>
    <row r="525" spans="7:8">
      <c r="G525" s="9"/>
      <c r="H525" s="9"/>
    </row>
    <row r="526" spans="7:8">
      <c r="G526" s="9"/>
      <c r="H526" s="9"/>
    </row>
    <row r="527" spans="7:8">
      <c r="G527" s="9"/>
      <c r="H527" s="9"/>
    </row>
    <row r="528" spans="7:8">
      <c r="G528" s="9"/>
      <c r="H528" s="9"/>
    </row>
    <row r="529" spans="7:8">
      <c r="G529" s="9"/>
      <c r="H529" s="9"/>
    </row>
    <row r="530" spans="7:8">
      <c r="G530" s="9"/>
      <c r="H530" s="9"/>
    </row>
    <row r="531" spans="7:8">
      <c r="G531" s="9"/>
      <c r="H531" s="9"/>
    </row>
    <row r="532" spans="7:8">
      <c r="G532" s="9"/>
      <c r="H532" s="9"/>
    </row>
    <row r="533" spans="7:8">
      <c r="G533" s="9"/>
      <c r="H533" s="9"/>
    </row>
    <row r="534" spans="7:8">
      <c r="G534" s="9"/>
      <c r="H534" s="9"/>
    </row>
    <row r="535" spans="7:8">
      <c r="G535" s="9"/>
      <c r="H535" s="9"/>
    </row>
    <row r="536" spans="7:8">
      <c r="G536" s="9"/>
      <c r="H536" s="9"/>
    </row>
    <row r="537" spans="7:8">
      <c r="G537" s="9"/>
      <c r="H537" s="9"/>
    </row>
    <row r="538" spans="7:8">
      <c r="G538" s="9"/>
      <c r="H538" s="9"/>
    </row>
    <row r="539" spans="7:8">
      <c r="G539" s="9"/>
      <c r="H539" s="9"/>
    </row>
    <row r="540" spans="7:8">
      <c r="G540" s="9"/>
      <c r="H540" s="9"/>
    </row>
    <row r="541" spans="7:8">
      <c r="G541" s="9"/>
      <c r="H541" s="9"/>
    </row>
    <row r="542" spans="7:8">
      <c r="G542" s="9"/>
      <c r="H542" s="9"/>
    </row>
    <row r="543" spans="7:8">
      <c r="G543" s="9"/>
      <c r="H543" s="9"/>
    </row>
    <row r="544" spans="7:8">
      <c r="G544" s="9"/>
      <c r="H544" s="9"/>
    </row>
    <row r="545" spans="7:8">
      <c r="G545" s="9"/>
      <c r="H545" s="9"/>
    </row>
    <row r="546" spans="7:8">
      <c r="G546" s="9"/>
      <c r="H546" s="9"/>
    </row>
    <row r="547" spans="7:8">
      <c r="G547" s="9"/>
      <c r="H547" s="9"/>
    </row>
    <row r="548" spans="7:8">
      <c r="G548" s="9"/>
      <c r="H548" s="9"/>
    </row>
    <row r="549" spans="7:8">
      <c r="G549" s="9"/>
      <c r="H549" s="9"/>
    </row>
    <row r="550" spans="7:8">
      <c r="G550" s="9"/>
      <c r="H550" s="9"/>
    </row>
    <row r="551" spans="7:8">
      <c r="G551" s="9"/>
      <c r="H551" s="9"/>
    </row>
    <row r="552" spans="7:8">
      <c r="G552" s="9"/>
      <c r="H552" s="9"/>
    </row>
    <row r="553" spans="7:8">
      <c r="G553" s="9"/>
      <c r="H553" s="9"/>
    </row>
    <row r="554" spans="7:8">
      <c r="G554" s="9"/>
      <c r="H554" s="9"/>
    </row>
    <row r="555" spans="7:8">
      <c r="G555" s="9"/>
      <c r="H555" s="9"/>
    </row>
    <row r="556" spans="7:8">
      <c r="G556" s="9"/>
      <c r="H556" s="9"/>
    </row>
    <row r="557" spans="7:8">
      <c r="G557" s="9"/>
      <c r="H557" s="9"/>
    </row>
    <row r="558" spans="7:8">
      <c r="G558" s="9"/>
      <c r="H558" s="9"/>
    </row>
    <row r="559" spans="7:8">
      <c r="G559" s="9"/>
      <c r="H559" s="9"/>
    </row>
    <row r="560" spans="7:8">
      <c r="G560" s="9"/>
      <c r="H560" s="9"/>
    </row>
    <row r="561" spans="7:8">
      <c r="G561" s="9"/>
      <c r="H561" s="9"/>
    </row>
    <row r="562" spans="7:8">
      <c r="G562" s="9"/>
      <c r="H562" s="9"/>
    </row>
    <row r="563" spans="7:8">
      <c r="G563" s="9"/>
      <c r="H563" s="9"/>
    </row>
    <row r="564" spans="7:8">
      <c r="G564" s="9"/>
      <c r="H564" s="9"/>
    </row>
    <row r="565" spans="7:8">
      <c r="G565" s="9"/>
      <c r="H565" s="9"/>
    </row>
    <row r="566" spans="7:8">
      <c r="G566" s="9"/>
      <c r="H566" s="9"/>
    </row>
    <row r="567" spans="7:8">
      <c r="G567" s="9"/>
      <c r="H567" s="9"/>
    </row>
    <row r="568" spans="7:8">
      <c r="G568" s="9"/>
      <c r="H568" s="9"/>
    </row>
    <row r="569" spans="7:8">
      <c r="G569" s="9"/>
      <c r="H569" s="9"/>
    </row>
    <row r="570" spans="7:8">
      <c r="G570" s="9"/>
      <c r="H570" s="9"/>
    </row>
    <row r="571" spans="7:8">
      <c r="G571" s="9"/>
      <c r="H571" s="9"/>
    </row>
    <row r="572" spans="7:8">
      <c r="G572" s="9"/>
      <c r="H572" s="9"/>
    </row>
    <row r="573" spans="7:8">
      <c r="G573" s="9"/>
      <c r="H573" s="9"/>
    </row>
    <row r="574" spans="7:8">
      <c r="G574" s="9"/>
      <c r="H574" s="9"/>
    </row>
    <row r="575" spans="7:8">
      <c r="G575" s="9"/>
      <c r="H575" s="9"/>
    </row>
    <row r="576" spans="7:8">
      <c r="G576" s="9"/>
      <c r="H576" s="9"/>
    </row>
    <row r="577" spans="7:8">
      <c r="G577" s="9"/>
      <c r="H577" s="9"/>
    </row>
    <row r="578" spans="7:8">
      <c r="G578" s="9"/>
      <c r="H578" s="9"/>
    </row>
    <row r="579" spans="7:8">
      <c r="G579" s="9"/>
      <c r="H579" s="9"/>
    </row>
    <row r="580" spans="7:8">
      <c r="G580" s="9"/>
      <c r="H580" s="9"/>
    </row>
    <row r="581" spans="7:8">
      <c r="G581" s="9"/>
      <c r="H581" s="9"/>
    </row>
    <row r="582" spans="7:8">
      <c r="G582" s="9"/>
      <c r="H582" s="9"/>
    </row>
    <row r="583" spans="7:8">
      <c r="G583" s="9"/>
      <c r="H583" s="9"/>
    </row>
    <row r="584" spans="7:8">
      <c r="G584" s="9"/>
      <c r="H584" s="9"/>
    </row>
    <row r="585" spans="7:8">
      <c r="G585" s="9"/>
      <c r="H585" s="9"/>
    </row>
    <row r="586" spans="7:8">
      <c r="G586" s="9"/>
      <c r="H586" s="9"/>
    </row>
    <row r="587" spans="7:8">
      <c r="G587" s="9"/>
      <c r="H587" s="9"/>
    </row>
    <row r="588" spans="7:8">
      <c r="G588" s="9"/>
      <c r="H588" s="9"/>
    </row>
    <row r="589" spans="7:8">
      <c r="G589" s="9"/>
      <c r="H589" s="9"/>
    </row>
    <row r="590" spans="7:8">
      <c r="G590" s="9"/>
      <c r="H590" s="9"/>
    </row>
    <row r="591" spans="7:8">
      <c r="G591" s="9"/>
      <c r="H591" s="9"/>
    </row>
    <row r="592" spans="7:8">
      <c r="G592" s="9"/>
      <c r="H592" s="9"/>
    </row>
    <row r="593" spans="7:8">
      <c r="G593" s="9"/>
      <c r="H593" s="9"/>
    </row>
    <row r="594" spans="7:8">
      <c r="G594" s="9"/>
      <c r="H594" s="9"/>
    </row>
    <row r="595" spans="7:8">
      <c r="G595" s="9"/>
      <c r="H595" s="9"/>
    </row>
    <row r="596" spans="7:8">
      <c r="G596" s="9"/>
      <c r="H596" s="9"/>
    </row>
    <row r="597" spans="7:8">
      <c r="G597" s="9"/>
      <c r="H597" s="9"/>
    </row>
    <row r="598" spans="7:8">
      <c r="G598" s="9"/>
      <c r="H598" s="9"/>
    </row>
    <row r="599" spans="7:8">
      <c r="G599" s="9"/>
      <c r="H599" s="9"/>
    </row>
    <row r="600" spans="7:8">
      <c r="G600" s="9"/>
      <c r="H600" s="9"/>
    </row>
    <row r="601" spans="7:8">
      <c r="G601" s="9"/>
      <c r="H601" s="9"/>
    </row>
    <row r="602" spans="7:8">
      <c r="G602" s="9"/>
      <c r="H602" s="9"/>
    </row>
    <row r="603" spans="7:8">
      <c r="G603" s="9"/>
      <c r="H603" s="9"/>
    </row>
    <row r="604" spans="7:8">
      <c r="G604" s="9"/>
      <c r="H604" s="9"/>
    </row>
    <row r="605" spans="7:8">
      <c r="G605" s="9"/>
      <c r="H605" s="9"/>
    </row>
    <row r="606" spans="7:8">
      <c r="G606" s="9"/>
      <c r="H606" s="9"/>
    </row>
    <row r="607" spans="7:8">
      <c r="G607" s="9"/>
      <c r="H607" s="9"/>
    </row>
    <row r="608" spans="7:8">
      <c r="G608" s="9"/>
      <c r="H608" s="9"/>
    </row>
    <row r="609" spans="7:8">
      <c r="G609" s="9"/>
      <c r="H609" s="9"/>
    </row>
    <row r="610" spans="7:8">
      <c r="G610" s="9"/>
      <c r="H610" s="9"/>
    </row>
    <row r="611" spans="7:8">
      <c r="G611" s="9"/>
      <c r="H611" s="9"/>
    </row>
    <row r="612" spans="7:8">
      <c r="G612" s="9"/>
      <c r="H612" s="9"/>
    </row>
    <row r="613" spans="7:8">
      <c r="G613" s="9"/>
      <c r="H613" s="9"/>
    </row>
    <row r="614" spans="7:8">
      <c r="G614" s="9"/>
      <c r="H614" s="9"/>
    </row>
    <row r="615" spans="7:8">
      <c r="G615" s="9"/>
      <c r="H615" s="9"/>
    </row>
    <row r="616" spans="7:8">
      <c r="G616" s="9"/>
      <c r="H616" s="9"/>
    </row>
    <row r="617" spans="7:8">
      <c r="G617" s="9"/>
      <c r="H617" s="9"/>
    </row>
    <row r="618" spans="7:8">
      <c r="G618" s="9"/>
      <c r="H618" s="9"/>
    </row>
    <row r="619" spans="7:8">
      <c r="G619" s="9"/>
      <c r="H619" s="9"/>
    </row>
    <row r="620" spans="7:8">
      <c r="G620" s="9"/>
      <c r="H620" s="9"/>
    </row>
    <row r="621" spans="7:8">
      <c r="G621" s="9"/>
      <c r="H621" s="9"/>
    </row>
    <row r="622" spans="7:8">
      <c r="G622" s="9"/>
      <c r="H622" s="9"/>
    </row>
    <row r="623" spans="7:8">
      <c r="G623" s="9"/>
      <c r="H623" s="9"/>
    </row>
    <row r="624" spans="7:8">
      <c r="G624" s="9"/>
      <c r="H624" s="9"/>
    </row>
    <row r="625" spans="7:8">
      <c r="G625" s="9"/>
      <c r="H625" s="9"/>
    </row>
    <row r="626" spans="7:8">
      <c r="G626" s="9"/>
      <c r="H626" s="9"/>
    </row>
    <row r="627" spans="7:8">
      <c r="G627" s="9"/>
      <c r="H627" s="9"/>
    </row>
    <row r="628" spans="7:8">
      <c r="G628" s="9"/>
      <c r="H628" s="9"/>
    </row>
    <row r="629" spans="7:8">
      <c r="G629" s="9"/>
      <c r="H629" s="9"/>
    </row>
    <row r="630" spans="7:8">
      <c r="G630" s="9"/>
      <c r="H630" s="9"/>
    </row>
    <row r="631" spans="7:8">
      <c r="G631" s="9"/>
      <c r="H631" s="9"/>
    </row>
    <row r="632" spans="7:8">
      <c r="G632" s="9"/>
      <c r="H632" s="9"/>
    </row>
    <row r="633" spans="7:8">
      <c r="G633" s="9"/>
      <c r="H633" s="9"/>
    </row>
    <row r="634" spans="7:8">
      <c r="G634" s="9"/>
      <c r="H634" s="9"/>
    </row>
    <row r="635" spans="7:8">
      <c r="G635" s="9"/>
      <c r="H635" s="9"/>
    </row>
    <row r="636" spans="7:8">
      <c r="G636" s="9"/>
      <c r="H636" s="9"/>
    </row>
    <row r="637" spans="7:8">
      <c r="G637" s="9"/>
      <c r="H637" s="9"/>
    </row>
    <row r="638" spans="7:8">
      <c r="G638" s="9"/>
      <c r="H638" s="9"/>
    </row>
    <row r="639" spans="7:8">
      <c r="G639" s="9"/>
      <c r="H639" s="9"/>
    </row>
    <row r="640" spans="7:8">
      <c r="G640" s="9"/>
      <c r="H640" s="9"/>
    </row>
    <row r="641" spans="7:8">
      <c r="G641" s="9"/>
      <c r="H641" s="9"/>
    </row>
    <row r="642" spans="7:8">
      <c r="G642" s="9"/>
      <c r="H642" s="9"/>
    </row>
    <row r="643" spans="7:8">
      <c r="G643" s="9"/>
      <c r="H643" s="9"/>
    </row>
    <row r="644" spans="7:8">
      <c r="G644" s="9"/>
      <c r="H644" s="9"/>
    </row>
    <row r="645" spans="7:8">
      <c r="G645" s="9"/>
      <c r="H645" s="9"/>
    </row>
    <row r="646" spans="7:8">
      <c r="G646" s="9"/>
      <c r="H646" s="9"/>
    </row>
    <row r="647" spans="7:8">
      <c r="G647" s="9"/>
      <c r="H647" s="9"/>
    </row>
    <row r="648" spans="7:8">
      <c r="G648" s="9"/>
      <c r="H648" s="9"/>
    </row>
    <row r="649" spans="7:8">
      <c r="G649" s="9"/>
      <c r="H649" s="9"/>
    </row>
    <row r="650" spans="7:8">
      <c r="G650" s="9"/>
      <c r="H650" s="9"/>
    </row>
    <row r="651" spans="7:8">
      <c r="G651" s="9"/>
      <c r="H651" s="9"/>
    </row>
    <row r="652" spans="7:8">
      <c r="G652" s="9"/>
      <c r="H652" s="9"/>
    </row>
    <row r="653" spans="7:8">
      <c r="G653" s="9"/>
      <c r="H653" s="9"/>
    </row>
    <row r="654" spans="7:8">
      <c r="G654" s="9"/>
      <c r="H654" s="9"/>
    </row>
    <row r="655" spans="7:8">
      <c r="G655" s="9"/>
      <c r="H655" s="9"/>
    </row>
    <row r="656" spans="7:8">
      <c r="G656" s="9"/>
      <c r="H656" s="9"/>
    </row>
    <row r="657" spans="7:8">
      <c r="G657" s="9"/>
      <c r="H657" s="9"/>
    </row>
    <row r="658" spans="7:8">
      <c r="G658" s="9"/>
      <c r="H658" s="9"/>
    </row>
    <row r="659" spans="7:8">
      <c r="G659" s="9"/>
      <c r="H659" s="9"/>
    </row>
    <row r="660" spans="7:8">
      <c r="G660" s="9"/>
      <c r="H660" s="9"/>
    </row>
    <row r="661" spans="7:8">
      <c r="G661" s="9"/>
      <c r="H661" s="9"/>
    </row>
    <row r="662" spans="7:8">
      <c r="G662" s="9"/>
      <c r="H662" s="9"/>
    </row>
    <row r="663" spans="7:8">
      <c r="G663" s="9"/>
      <c r="H663" s="9"/>
    </row>
    <row r="664" spans="7:8">
      <c r="G664" s="9"/>
      <c r="H664" s="9"/>
    </row>
    <row r="665" spans="7:8">
      <c r="G665" s="9"/>
      <c r="H665" s="9"/>
    </row>
    <row r="666" spans="7:8">
      <c r="G666" s="9"/>
      <c r="H666" s="9"/>
    </row>
    <row r="667" spans="7:8">
      <c r="G667" s="9"/>
      <c r="H667" s="9"/>
    </row>
    <row r="668" spans="7:8">
      <c r="G668" s="9"/>
      <c r="H668" s="9"/>
    </row>
    <row r="669" spans="7:8">
      <c r="G669" s="9"/>
      <c r="H669" s="9"/>
    </row>
    <row r="670" spans="7:8">
      <c r="G670" s="9"/>
      <c r="H670" s="9"/>
    </row>
    <row r="671" spans="7:8">
      <c r="G671" s="9"/>
      <c r="H671" s="9"/>
    </row>
    <row r="672" spans="7:8">
      <c r="G672" s="9"/>
      <c r="H672" s="9"/>
    </row>
    <row r="673" spans="7:8">
      <c r="G673" s="9"/>
      <c r="H673" s="9"/>
    </row>
    <row r="674" spans="7:8">
      <c r="G674" s="9"/>
      <c r="H674" s="9"/>
    </row>
    <row r="675" spans="7:8">
      <c r="G675" s="9"/>
      <c r="H675" s="9"/>
    </row>
    <row r="676" spans="7:8">
      <c r="G676" s="9"/>
      <c r="H676" s="9"/>
    </row>
    <row r="677" spans="7:8">
      <c r="G677" s="9"/>
      <c r="H677" s="9"/>
    </row>
    <row r="678" spans="7:8">
      <c r="G678" s="9"/>
      <c r="H678" s="9"/>
    </row>
    <row r="679" spans="7:8">
      <c r="G679" s="9"/>
      <c r="H679" s="9"/>
    </row>
    <row r="680" spans="7:8">
      <c r="G680" s="9"/>
      <c r="H680" s="9"/>
    </row>
    <row r="681" spans="7:8">
      <c r="G681" s="9"/>
      <c r="H681" s="9"/>
    </row>
    <row r="682" spans="7:8">
      <c r="G682" s="9"/>
      <c r="H682" s="9"/>
    </row>
    <row r="683" spans="7:8">
      <c r="G683" s="9"/>
      <c r="H683" s="9"/>
    </row>
    <row r="684" spans="7:8">
      <c r="G684" s="9"/>
      <c r="H684" s="9"/>
    </row>
    <row r="685" spans="7:8">
      <c r="G685" s="9"/>
      <c r="H685" s="9"/>
    </row>
    <row r="686" spans="7:8">
      <c r="G686" s="9"/>
      <c r="H686" s="9"/>
    </row>
    <row r="687" spans="7:8">
      <c r="G687" s="9"/>
      <c r="H687" s="9"/>
    </row>
    <row r="688" spans="7:8">
      <c r="G688" s="9"/>
      <c r="H688" s="9"/>
    </row>
    <row r="689" spans="7:8">
      <c r="G689" s="9"/>
      <c r="H689" s="9"/>
    </row>
    <row r="690" spans="7:8">
      <c r="G690" s="9"/>
      <c r="H690" s="9"/>
    </row>
    <row r="691" spans="7:8">
      <c r="G691" s="9"/>
      <c r="H691" s="9"/>
    </row>
    <row r="692" spans="7:8">
      <c r="G692" s="9"/>
      <c r="H692" s="9"/>
    </row>
    <row r="693" spans="7:8">
      <c r="G693" s="9"/>
      <c r="H693" s="9"/>
    </row>
    <row r="694" spans="7:8">
      <c r="G694" s="9"/>
      <c r="H694" s="9"/>
    </row>
    <row r="695" spans="7:8">
      <c r="G695" s="9"/>
      <c r="H695" s="9"/>
    </row>
    <row r="696" spans="7:8">
      <c r="G696" s="9"/>
      <c r="H696" s="9"/>
    </row>
    <row r="697" spans="7:8">
      <c r="G697" s="9"/>
      <c r="H697" s="9"/>
    </row>
    <row r="698" spans="7:8">
      <c r="G698" s="9"/>
      <c r="H698" s="9"/>
    </row>
    <row r="699" spans="7:8">
      <c r="G699" s="9"/>
      <c r="H699" s="9"/>
    </row>
    <row r="700" spans="7:8">
      <c r="G700" s="9"/>
      <c r="H700" s="9"/>
    </row>
    <row r="701" spans="7:8">
      <c r="G701" s="9"/>
      <c r="H701" s="9"/>
    </row>
    <row r="702" spans="7:8">
      <c r="G702" s="9"/>
      <c r="H702" s="9"/>
    </row>
    <row r="703" spans="7:8">
      <c r="G703" s="9"/>
      <c r="H703" s="9"/>
    </row>
    <row r="704" spans="7:8">
      <c r="G704" s="9"/>
      <c r="H704" s="9"/>
    </row>
    <row r="705" spans="7:8">
      <c r="G705" s="9"/>
      <c r="H705" s="9"/>
    </row>
    <row r="706" spans="7:8">
      <c r="G706" s="9"/>
      <c r="H706" s="9"/>
    </row>
    <row r="707" spans="7:8">
      <c r="G707" s="9"/>
      <c r="H707" s="9"/>
    </row>
    <row r="708" spans="7:8">
      <c r="G708" s="9"/>
      <c r="H708" s="9"/>
    </row>
    <row r="709" spans="7:8">
      <c r="G709" s="9"/>
      <c r="H709" s="9"/>
    </row>
    <row r="710" spans="7:8">
      <c r="G710" s="9"/>
      <c r="H710" s="9"/>
    </row>
    <row r="711" spans="7:8">
      <c r="G711" s="9"/>
      <c r="H711" s="9"/>
    </row>
    <row r="712" spans="7:8">
      <c r="G712" s="9"/>
      <c r="H712" s="9"/>
    </row>
    <row r="713" spans="7:8">
      <c r="G713" s="9"/>
      <c r="H713" s="9"/>
    </row>
    <row r="714" spans="7:8">
      <c r="G714" s="9"/>
      <c r="H714" s="9"/>
    </row>
    <row r="715" spans="7:8">
      <c r="G715" s="9"/>
      <c r="H715" s="9"/>
    </row>
    <row r="716" spans="7:8">
      <c r="G716" s="9"/>
      <c r="H716" s="9"/>
    </row>
    <row r="717" spans="7:8">
      <c r="G717" s="9"/>
      <c r="H717" s="9"/>
    </row>
    <row r="718" spans="7:8">
      <c r="G718" s="9"/>
      <c r="H718" s="9"/>
    </row>
    <row r="719" spans="7:8">
      <c r="G719" s="9"/>
      <c r="H719" s="9"/>
    </row>
    <row r="720" spans="7:8">
      <c r="G720" s="9"/>
      <c r="H720" s="9"/>
    </row>
    <row r="721" spans="7:8">
      <c r="G721" s="9"/>
      <c r="H721" s="9"/>
    </row>
    <row r="722" spans="7:8">
      <c r="G722" s="9"/>
      <c r="H722" s="9"/>
    </row>
    <row r="723" spans="7:8">
      <c r="G723" s="9"/>
      <c r="H723" s="9"/>
    </row>
    <row r="724" spans="7:8">
      <c r="G724" s="9"/>
      <c r="H724" s="9"/>
    </row>
    <row r="725" spans="7:8">
      <c r="G725" s="9"/>
      <c r="H725" s="9"/>
    </row>
    <row r="726" spans="7:8">
      <c r="G726" s="9"/>
      <c r="H726" s="9"/>
    </row>
    <row r="727" spans="7:8">
      <c r="G727" s="9"/>
      <c r="H727" s="9"/>
    </row>
    <row r="728" spans="7:8">
      <c r="G728" s="9"/>
      <c r="H728" s="9"/>
    </row>
    <row r="729" spans="7:8">
      <c r="G729" s="9"/>
      <c r="H729" s="9"/>
    </row>
    <row r="730" spans="7:8">
      <c r="G730" s="9"/>
      <c r="H730" s="9"/>
    </row>
    <row r="731" spans="7:8">
      <c r="G731" s="9"/>
      <c r="H731" s="9"/>
    </row>
    <row r="732" spans="7:8">
      <c r="G732" s="9"/>
      <c r="H732" s="9"/>
    </row>
    <row r="733" spans="7:8">
      <c r="G733" s="9"/>
      <c r="H733" s="9"/>
    </row>
    <row r="734" spans="7:8">
      <c r="G734" s="9"/>
      <c r="H734" s="9"/>
    </row>
    <row r="735" spans="7:8">
      <c r="G735" s="9"/>
      <c r="H735" s="9"/>
    </row>
    <row r="736" spans="7:8">
      <c r="G736" s="9"/>
      <c r="H736" s="9"/>
    </row>
    <row r="737" spans="7:8">
      <c r="G737" s="9"/>
      <c r="H737" s="9"/>
    </row>
    <row r="738" spans="7:8">
      <c r="G738" s="9"/>
      <c r="H738" s="9"/>
    </row>
    <row r="739" spans="7:8">
      <c r="G739" s="9"/>
      <c r="H739" s="9"/>
    </row>
    <row r="740" spans="7:8">
      <c r="G740" s="9"/>
      <c r="H740" s="9"/>
    </row>
    <row r="741" spans="7:8">
      <c r="G741" s="9"/>
      <c r="H741" s="9"/>
    </row>
    <row r="742" spans="7:8">
      <c r="G742" s="9"/>
      <c r="H742" s="9"/>
    </row>
    <row r="743" spans="7:8">
      <c r="G743" s="9"/>
      <c r="H743" s="9"/>
    </row>
    <row r="744" spans="7:8">
      <c r="G744" s="9"/>
      <c r="H744" s="9"/>
    </row>
    <row r="745" spans="7:8">
      <c r="G745" s="9"/>
      <c r="H745" s="9"/>
    </row>
    <row r="746" spans="7:8">
      <c r="G746" s="9"/>
      <c r="H746" s="9"/>
    </row>
    <row r="747" spans="7:8">
      <c r="G747" s="9"/>
      <c r="H747" s="9"/>
    </row>
    <row r="748" spans="7:8">
      <c r="G748" s="9"/>
      <c r="H748" s="9"/>
    </row>
    <row r="749" spans="7:8">
      <c r="G749" s="9"/>
      <c r="H749" s="9"/>
    </row>
    <row r="750" spans="7:8">
      <c r="G750" s="9"/>
      <c r="H750" s="9"/>
    </row>
    <row r="751" spans="7:8">
      <c r="G751" s="9"/>
      <c r="H751" s="9"/>
    </row>
    <row r="752" spans="7:8">
      <c r="G752" s="9"/>
      <c r="H752" s="9"/>
    </row>
    <row r="753" spans="7:8">
      <c r="G753" s="9"/>
      <c r="H753" s="9"/>
    </row>
    <row r="754" spans="7:8">
      <c r="G754" s="9"/>
      <c r="H754" s="9"/>
    </row>
    <row r="755" spans="7:8">
      <c r="G755" s="9"/>
      <c r="H755" s="9"/>
    </row>
    <row r="756" spans="7:8">
      <c r="G756" s="9"/>
      <c r="H756" s="9"/>
    </row>
    <row r="757" spans="7:8">
      <c r="G757" s="9"/>
      <c r="H757" s="9"/>
    </row>
    <row r="758" spans="7:8">
      <c r="G758" s="9"/>
      <c r="H758" s="9"/>
    </row>
    <row r="759" spans="7:8">
      <c r="G759" s="9"/>
      <c r="H759" s="9"/>
    </row>
    <row r="760" spans="7:8">
      <c r="G760" s="9"/>
      <c r="H760" s="9"/>
    </row>
    <row r="761" spans="7:8">
      <c r="G761" s="9"/>
      <c r="H761" s="9"/>
    </row>
    <row r="762" spans="7:8">
      <c r="G762" s="9"/>
      <c r="H762" s="9"/>
    </row>
    <row r="763" spans="7:8">
      <c r="G763" s="9"/>
      <c r="H763" s="9"/>
    </row>
    <row r="764" spans="7:8">
      <c r="G764" s="9"/>
      <c r="H764" s="9"/>
    </row>
    <row r="765" spans="7:8">
      <c r="G765" s="9"/>
      <c r="H765" s="9"/>
    </row>
    <row r="766" spans="7:8">
      <c r="G766" s="9"/>
      <c r="H766" s="9"/>
    </row>
    <row r="767" spans="7:8">
      <c r="G767" s="9"/>
      <c r="H767" s="9"/>
    </row>
  </sheetData>
  <phoneticPr fontId="27" type="noConversion"/>
  <hyperlinks>
    <hyperlink ref="A4" r:id="rId1" xr:uid="{A963BF82-B489-49CB-9F44-385DC9427F31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E54A-42B4-45F3-BAA6-512A52582BAA}">
  <dimension ref="A1:I64"/>
  <sheetViews>
    <sheetView showGridLines="0" zoomScaleNormal="100" workbookViewId="0">
      <pane ySplit="10" topLeftCell="A23" activePane="bottomLeft" state="frozen"/>
      <selection pane="bottomLeft" activeCell="I36" sqref="I36"/>
    </sheetView>
  </sheetViews>
  <sheetFormatPr defaultColWidth="8.625" defaultRowHeight="12.75"/>
  <cols>
    <col min="1" max="1" width="8.125" style="1" customWidth="1"/>
    <col min="2" max="16384" width="8.625" style="1"/>
  </cols>
  <sheetData>
    <row r="1" spans="1:9" ht="21.95" customHeight="1">
      <c r="A1" s="2" t="s">
        <v>299</v>
      </c>
    </row>
    <row r="2" spans="1:9" ht="15" customHeight="1">
      <c r="A2" s="1" t="s">
        <v>212</v>
      </c>
    </row>
    <row r="3" spans="1:9" ht="15" customHeight="1">
      <c r="A3" s="1" t="s">
        <v>300</v>
      </c>
    </row>
    <row r="4" spans="1:9" ht="15" customHeight="1">
      <c r="A4" s="1" t="s">
        <v>213</v>
      </c>
    </row>
    <row r="5" spans="1:9" ht="15" customHeight="1">
      <c r="A5" s="1" t="s">
        <v>223</v>
      </c>
    </row>
    <row r="6" spans="1:9" ht="15" customHeight="1">
      <c r="A6" s="1" t="s">
        <v>354</v>
      </c>
    </row>
    <row r="7" spans="1:9" ht="15" customHeight="1">
      <c r="A7" s="1" t="s">
        <v>214</v>
      </c>
    </row>
    <row r="8" spans="1:9" ht="15" customHeight="1">
      <c r="A8" s="1" t="s">
        <v>215</v>
      </c>
    </row>
    <row r="10" spans="1:9">
      <c r="A10" s="4" t="s">
        <v>217</v>
      </c>
      <c r="B10" s="4" t="s">
        <v>218</v>
      </c>
      <c r="C10" s="4" t="s">
        <v>219</v>
      </c>
      <c r="D10" s="4" t="s">
        <v>220</v>
      </c>
      <c r="E10" s="4" t="s">
        <v>221</v>
      </c>
      <c r="F10" s="4" t="s">
        <v>222</v>
      </c>
      <c r="G10" s="29" t="s">
        <v>241</v>
      </c>
      <c r="H10" s="29" t="s">
        <v>297</v>
      </c>
      <c r="I10" s="29" t="s">
        <v>351</v>
      </c>
    </row>
    <row r="11" spans="1:9">
      <c r="A11" s="1">
        <v>1</v>
      </c>
      <c r="B11" s="1">
        <v>40.270000000000003</v>
      </c>
      <c r="C11" s="1">
        <v>51.16</v>
      </c>
      <c r="D11" s="1">
        <v>56.53</v>
      </c>
      <c r="E11" s="1">
        <v>70.61</v>
      </c>
      <c r="F11" s="1">
        <v>72.55</v>
      </c>
      <c r="G11" s="1">
        <v>73.010000000000005</v>
      </c>
      <c r="H11" s="1">
        <v>77.739999999999995</v>
      </c>
      <c r="I11" s="1">
        <v>93.38</v>
      </c>
    </row>
    <row r="12" spans="1:9">
      <c r="A12" s="1">
        <v>2</v>
      </c>
      <c r="B12" s="1">
        <v>40.1</v>
      </c>
      <c r="C12" s="1">
        <v>49.52</v>
      </c>
      <c r="D12" s="1">
        <v>53.9</v>
      </c>
      <c r="E12" s="1">
        <v>64.91</v>
      </c>
      <c r="F12" s="1">
        <v>74.739999999999995</v>
      </c>
      <c r="G12" s="1">
        <v>75.67</v>
      </c>
      <c r="H12" s="1">
        <v>83.93</v>
      </c>
      <c r="I12" s="1">
        <v>101.67</v>
      </c>
    </row>
    <row r="13" spans="1:9">
      <c r="A13" s="1">
        <v>3</v>
      </c>
      <c r="B13" s="1">
        <v>39.299999999999997</v>
      </c>
      <c r="C13" s="1">
        <v>51.62</v>
      </c>
      <c r="D13" s="1">
        <v>61.98</v>
      </c>
      <c r="E13" s="1">
        <v>65.599999999999994</v>
      </c>
      <c r="F13" s="1">
        <v>76.06</v>
      </c>
      <c r="G13" s="1">
        <v>77.75</v>
      </c>
      <c r="H13" s="1">
        <v>80.77</v>
      </c>
      <c r="I13" s="1">
        <v>98.53</v>
      </c>
    </row>
    <row r="14" spans="1:9">
      <c r="A14" s="1">
        <v>4</v>
      </c>
      <c r="B14" s="1">
        <v>40.89</v>
      </c>
      <c r="C14" s="1">
        <v>51.16</v>
      </c>
      <c r="D14" s="1">
        <v>58.59</v>
      </c>
      <c r="E14" s="1">
        <v>66.19</v>
      </c>
      <c r="F14" s="1">
        <v>73.66</v>
      </c>
      <c r="G14" s="1">
        <v>79.14</v>
      </c>
      <c r="H14" s="1">
        <v>84.74</v>
      </c>
      <c r="I14" s="1">
        <v>98.41</v>
      </c>
    </row>
    <row r="15" spans="1:9">
      <c r="A15" s="1">
        <v>5</v>
      </c>
      <c r="B15" s="1">
        <v>46.1</v>
      </c>
      <c r="C15" s="1">
        <v>55.38</v>
      </c>
      <c r="D15" s="1">
        <v>61.28</v>
      </c>
      <c r="E15" s="1">
        <v>66.75</v>
      </c>
      <c r="F15" s="1">
        <v>76.930000000000007</v>
      </c>
      <c r="G15" s="1">
        <v>78.45</v>
      </c>
      <c r="H15" s="1">
        <v>84.81</v>
      </c>
      <c r="I15" s="1">
        <v>95.74</v>
      </c>
    </row>
    <row r="16" spans="1:9">
      <c r="A16" s="1">
        <v>6</v>
      </c>
      <c r="B16" s="1">
        <v>49.83</v>
      </c>
      <c r="C16" s="1">
        <v>53.33</v>
      </c>
      <c r="D16" s="1">
        <v>60.79</v>
      </c>
      <c r="E16" s="1">
        <v>68.989999999999995</v>
      </c>
      <c r="F16" s="1">
        <v>77.010000000000005</v>
      </c>
      <c r="G16" s="28">
        <v>77.599999999999994</v>
      </c>
      <c r="H16" s="28">
        <v>87.34</v>
      </c>
      <c r="I16" s="28">
        <v>100.34</v>
      </c>
    </row>
    <row r="17" spans="1:9">
      <c r="A17" s="1">
        <v>7</v>
      </c>
      <c r="B17" s="1">
        <v>49.29</v>
      </c>
      <c r="C17" s="1">
        <v>56.79</v>
      </c>
      <c r="D17" s="1">
        <v>63.09</v>
      </c>
      <c r="E17" s="1">
        <v>68.22</v>
      </c>
      <c r="F17" s="1">
        <v>79.709999999999994</v>
      </c>
      <c r="G17" s="1">
        <v>85.13</v>
      </c>
      <c r="H17" s="1">
        <v>84.12</v>
      </c>
      <c r="I17" s="1">
        <v>101.32</v>
      </c>
    </row>
    <row r="18" spans="1:9">
      <c r="A18" s="1">
        <v>8</v>
      </c>
      <c r="B18" s="1">
        <v>50.37</v>
      </c>
      <c r="C18" s="1">
        <v>55.28</v>
      </c>
      <c r="D18" s="1">
        <v>63.15</v>
      </c>
      <c r="E18" s="1">
        <v>68.87</v>
      </c>
      <c r="F18" s="1">
        <v>78.91</v>
      </c>
      <c r="G18" s="28">
        <v>80.2</v>
      </c>
      <c r="H18" s="28">
        <v>90.29</v>
      </c>
      <c r="I18" s="28">
        <v>103.7</v>
      </c>
    </row>
    <row r="19" spans="1:9">
      <c r="A19" s="1">
        <v>9</v>
      </c>
      <c r="B19" s="1">
        <v>51.56</v>
      </c>
      <c r="C19" s="1">
        <v>56.04</v>
      </c>
      <c r="D19" s="1">
        <v>63.87</v>
      </c>
      <c r="E19" s="1">
        <v>69.540000000000006</v>
      </c>
      <c r="F19" s="1">
        <v>82.18</v>
      </c>
      <c r="G19" s="28">
        <v>82.36</v>
      </c>
      <c r="H19" s="28">
        <v>87.2</v>
      </c>
      <c r="I19" s="28">
        <v>105.06</v>
      </c>
    </row>
    <row r="20" spans="1:9">
      <c r="A20" s="1">
        <v>10</v>
      </c>
      <c r="B20" s="1">
        <v>55.83</v>
      </c>
      <c r="C20" s="1">
        <v>59.17</v>
      </c>
      <c r="D20" s="1">
        <v>63.22</v>
      </c>
      <c r="E20" s="1">
        <v>71.709999999999994</v>
      </c>
      <c r="F20" s="1">
        <v>80.349999999999994</v>
      </c>
      <c r="G20" s="28">
        <v>84.87</v>
      </c>
      <c r="H20" s="28">
        <v>92.41</v>
      </c>
      <c r="I20" s="28">
        <v>100.65</v>
      </c>
    </row>
    <row r="21" spans="1:9">
      <c r="A21" s="1">
        <v>11</v>
      </c>
      <c r="B21" s="1">
        <v>55.72</v>
      </c>
      <c r="C21" s="1">
        <v>58.62</v>
      </c>
      <c r="D21" s="1">
        <v>65.040000000000006</v>
      </c>
      <c r="E21" s="1">
        <v>74.88</v>
      </c>
      <c r="F21" s="1">
        <v>84.85</v>
      </c>
      <c r="G21" s="28">
        <v>83.54</v>
      </c>
      <c r="H21" s="28">
        <v>88.9</v>
      </c>
      <c r="I21" s="28">
        <v>102.58</v>
      </c>
    </row>
    <row r="22" spans="1:9">
      <c r="A22" s="1">
        <v>12</v>
      </c>
      <c r="B22" s="1">
        <v>55.73</v>
      </c>
      <c r="C22" s="1">
        <v>61.47</v>
      </c>
      <c r="D22" s="1">
        <v>67.37</v>
      </c>
      <c r="E22" s="1">
        <v>76.94</v>
      </c>
      <c r="F22" s="1">
        <v>84.66</v>
      </c>
      <c r="G22" s="28">
        <v>87.31</v>
      </c>
      <c r="H22" s="28">
        <v>93.72</v>
      </c>
      <c r="I22" s="28">
        <v>106.01</v>
      </c>
    </row>
    <row r="23" spans="1:9">
      <c r="A23" s="1">
        <v>13</v>
      </c>
      <c r="B23" s="1">
        <v>57.5</v>
      </c>
      <c r="C23" s="1">
        <v>62.3</v>
      </c>
      <c r="D23" s="1">
        <v>69.010000000000005</v>
      </c>
      <c r="E23" s="1">
        <v>79.5</v>
      </c>
      <c r="F23" s="1">
        <v>86.54</v>
      </c>
      <c r="G23" s="28">
        <v>86.03</v>
      </c>
      <c r="H23" s="28">
        <v>91.69</v>
      </c>
      <c r="I23" s="28">
        <v>104.09</v>
      </c>
    </row>
    <row r="24" spans="1:9">
      <c r="A24" s="1">
        <v>14</v>
      </c>
      <c r="B24" s="1">
        <v>58.12</v>
      </c>
      <c r="C24" s="1">
        <v>60.45</v>
      </c>
      <c r="D24" s="1">
        <v>67.680000000000007</v>
      </c>
      <c r="E24" s="1">
        <v>78.3</v>
      </c>
      <c r="F24" s="1">
        <v>85.46</v>
      </c>
      <c r="G24" s="1">
        <v>87.77</v>
      </c>
      <c r="H24" s="28">
        <v>98.2</v>
      </c>
      <c r="I24" s="28">
        <v>106.89</v>
      </c>
    </row>
    <row r="25" spans="1:9">
      <c r="A25" s="1">
        <v>15</v>
      </c>
      <c r="B25" s="1">
        <v>58.34</v>
      </c>
      <c r="C25" s="1">
        <v>61.29</v>
      </c>
      <c r="D25" s="1">
        <v>70.22</v>
      </c>
      <c r="E25" s="1">
        <v>80.319999999999993</v>
      </c>
      <c r="F25" s="1">
        <v>85.87</v>
      </c>
      <c r="G25" s="1">
        <v>87.29</v>
      </c>
      <c r="H25" s="1">
        <v>97.13</v>
      </c>
      <c r="I25" s="1">
        <v>107.87</v>
      </c>
    </row>
    <row r="26" spans="1:9">
      <c r="A26" s="1">
        <v>16</v>
      </c>
      <c r="B26" s="1">
        <v>60.76</v>
      </c>
      <c r="C26" s="1">
        <v>62.1</v>
      </c>
      <c r="D26" s="1">
        <v>72.25</v>
      </c>
      <c r="E26" s="1">
        <v>79.599999999999994</v>
      </c>
      <c r="F26" s="1">
        <v>87.98</v>
      </c>
      <c r="G26" s="1">
        <v>88.59</v>
      </c>
      <c r="H26" s="1">
        <v>97.02</v>
      </c>
      <c r="I26" s="1">
        <v>103.64</v>
      </c>
    </row>
    <row r="27" spans="1:9">
      <c r="A27" s="1">
        <v>17</v>
      </c>
      <c r="B27" s="1">
        <v>60.82</v>
      </c>
      <c r="C27" s="1">
        <v>64.260000000000005</v>
      </c>
      <c r="D27" s="1">
        <v>71.900000000000006</v>
      </c>
      <c r="E27" s="1">
        <v>85.25</v>
      </c>
      <c r="F27" s="1">
        <v>88.04</v>
      </c>
      <c r="G27" s="1">
        <v>88.64</v>
      </c>
      <c r="H27" s="1">
        <v>99.17</v>
      </c>
      <c r="I27" s="1">
        <v>109.82</v>
      </c>
    </row>
    <row r="28" spans="1:9">
      <c r="A28" s="1">
        <v>18</v>
      </c>
      <c r="B28" s="1">
        <v>61.8</v>
      </c>
      <c r="C28" s="1">
        <v>66.63</v>
      </c>
      <c r="D28" s="1">
        <v>71.81</v>
      </c>
      <c r="E28" s="1">
        <v>85.27</v>
      </c>
      <c r="F28" s="1">
        <v>88.18</v>
      </c>
      <c r="G28" s="1">
        <v>88.27</v>
      </c>
      <c r="H28" s="1">
        <v>100.39</v>
      </c>
      <c r="I28" s="1">
        <v>110.47</v>
      </c>
    </row>
    <row r="29" spans="1:9">
      <c r="A29" s="1">
        <v>19</v>
      </c>
      <c r="B29" s="1">
        <v>62.05</v>
      </c>
      <c r="C29" s="1">
        <v>64.33</v>
      </c>
      <c r="D29" s="1">
        <v>73.17</v>
      </c>
      <c r="E29" s="1">
        <v>85.48</v>
      </c>
      <c r="F29" s="1">
        <v>89.18</v>
      </c>
      <c r="G29" s="1">
        <v>90.24</v>
      </c>
      <c r="H29" s="1">
        <v>96.23</v>
      </c>
      <c r="I29" s="1">
        <v>106.99</v>
      </c>
    </row>
    <row r="30" spans="1:9">
      <c r="A30" s="1">
        <v>20</v>
      </c>
      <c r="B30" s="1">
        <v>62.19</v>
      </c>
      <c r="C30" s="1">
        <v>65.209999999999994</v>
      </c>
      <c r="D30" s="1">
        <v>73.69</v>
      </c>
      <c r="E30" s="1">
        <v>86.18</v>
      </c>
      <c r="F30" s="1">
        <v>87.81</v>
      </c>
      <c r="G30" s="1">
        <v>90.28</v>
      </c>
      <c r="H30" s="1">
        <v>97.18</v>
      </c>
      <c r="I30" s="1">
        <v>107.06</v>
      </c>
    </row>
    <row r="31" spans="1:9">
      <c r="A31" s="1">
        <v>21</v>
      </c>
      <c r="B31" s="1">
        <v>63.32</v>
      </c>
      <c r="C31" s="1">
        <v>64.33</v>
      </c>
      <c r="D31" s="1">
        <v>73.34</v>
      </c>
      <c r="E31" s="1">
        <v>87.79</v>
      </c>
      <c r="F31" s="1">
        <v>88.29</v>
      </c>
      <c r="G31" s="1">
        <v>90.63</v>
      </c>
      <c r="H31" s="1">
        <v>96.89</v>
      </c>
      <c r="I31" s="1">
        <v>100.61</v>
      </c>
    </row>
    <row r="32" spans="1:9">
      <c r="A32" s="1">
        <v>22</v>
      </c>
      <c r="B32" s="1">
        <v>60.3</v>
      </c>
      <c r="C32" s="1">
        <v>65.150000000000006</v>
      </c>
      <c r="D32" s="1">
        <v>74.400000000000006</v>
      </c>
      <c r="E32" s="1">
        <v>85.47</v>
      </c>
      <c r="F32" s="1">
        <v>87.49</v>
      </c>
      <c r="G32" s="1">
        <v>89.31</v>
      </c>
      <c r="H32" s="1">
        <v>95.68</v>
      </c>
      <c r="I32" s="1">
        <v>104.03</v>
      </c>
    </row>
    <row r="33" spans="1:9">
      <c r="A33" s="1">
        <v>23</v>
      </c>
      <c r="B33" s="1">
        <v>60.12</v>
      </c>
      <c r="C33" s="1">
        <v>62.76</v>
      </c>
      <c r="D33" s="1">
        <v>72.83</v>
      </c>
      <c r="E33" s="1">
        <v>87.34</v>
      </c>
      <c r="F33" s="1">
        <v>88.62</v>
      </c>
      <c r="G33" s="1">
        <v>89.18</v>
      </c>
      <c r="H33" s="1">
        <v>97.76</v>
      </c>
      <c r="I33" s="1">
        <v>102.62</v>
      </c>
    </row>
    <row r="34" spans="1:9">
      <c r="A34" s="1">
        <v>24</v>
      </c>
      <c r="B34" s="1">
        <v>58.69</v>
      </c>
      <c r="C34" s="1">
        <v>63.83</v>
      </c>
      <c r="D34" s="1">
        <v>74.19</v>
      </c>
      <c r="E34" s="1">
        <v>87.81</v>
      </c>
      <c r="F34" s="1">
        <v>85.47</v>
      </c>
      <c r="G34" s="1">
        <v>88.15</v>
      </c>
      <c r="H34" s="28">
        <v>96.5</v>
      </c>
      <c r="I34" s="28">
        <v>100.43</v>
      </c>
    </row>
    <row r="35" spans="1:9">
      <c r="A35" s="1">
        <v>25</v>
      </c>
      <c r="B35" s="1">
        <v>58.55</v>
      </c>
      <c r="C35" s="1">
        <v>60.7</v>
      </c>
      <c r="D35" s="1">
        <v>71.83</v>
      </c>
      <c r="E35" s="1">
        <v>87.94</v>
      </c>
      <c r="F35" s="1">
        <v>87.98</v>
      </c>
      <c r="G35" s="1">
        <v>87.58</v>
      </c>
      <c r="H35" s="1">
        <v>95.83</v>
      </c>
      <c r="I35" s="1">
        <v>101.47</v>
      </c>
    </row>
    <row r="36" spans="1:9">
      <c r="A36" s="1">
        <v>26</v>
      </c>
      <c r="B36" s="1">
        <v>57.28</v>
      </c>
      <c r="C36" s="1">
        <v>60.92</v>
      </c>
      <c r="D36" s="1">
        <v>74.53</v>
      </c>
      <c r="E36" s="1">
        <v>86.9</v>
      </c>
      <c r="F36" s="1">
        <v>84.77</v>
      </c>
      <c r="G36" s="1">
        <v>86.04</v>
      </c>
      <c r="H36" s="1">
        <v>94.74</v>
      </c>
    </row>
    <row r="37" spans="1:9">
      <c r="A37" s="1">
        <v>27</v>
      </c>
      <c r="B37" s="1">
        <v>55.29</v>
      </c>
      <c r="C37" s="1">
        <v>63.29</v>
      </c>
      <c r="D37" s="1">
        <v>73.12</v>
      </c>
      <c r="E37" s="1">
        <v>84.85</v>
      </c>
      <c r="F37" s="1">
        <v>87.71</v>
      </c>
      <c r="G37" s="1">
        <v>86.11</v>
      </c>
      <c r="H37" s="1">
        <v>92.89</v>
      </c>
    </row>
    <row r="38" spans="1:9">
      <c r="A38" s="1">
        <v>28</v>
      </c>
      <c r="B38" s="1">
        <v>52.85</v>
      </c>
      <c r="C38" s="1">
        <v>57.76</v>
      </c>
      <c r="D38" s="1">
        <v>72.22</v>
      </c>
      <c r="E38" s="1">
        <v>84.79</v>
      </c>
      <c r="F38" s="1">
        <v>84.59</v>
      </c>
      <c r="G38" s="1">
        <v>87.34</v>
      </c>
      <c r="H38" s="1">
        <v>96.34</v>
      </c>
    </row>
    <row r="39" spans="1:9">
      <c r="A39" s="1">
        <v>29</v>
      </c>
      <c r="B39" s="1">
        <v>51.23</v>
      </c>
      <c r="C39" s="1">
        <v>57.17</v>
      </c>
      <c r="D39" s="1">
        <v>71.239999999999995</v>
      </c>
      <c r="E39" s="1">
        <v>85.11</v>
      </c>
      <c r="F39" s="1">
        <v>83.53</v>
      </c>
      <c r="G39" s="1">
        <v>83.87</v>
      </c>
      <c r="H39" s="1">
        <v>90.67</v>
      </c>
    </row>
    <row r="40" spans="1:9">
      <c r="A40" s="1">
        <v>30</v>
      </c>
      <c r="B40" s="1">
        <v>49.45</v>
      </c>
      <c r="C40" s="1">
        <v>55.81</v>
      </c>
      <c r="D40" s="1">
        <v>71.459999999999994</v>
      </c>
      <c r="E40" s="1">
        <v>82.65</v>
      </c>
      <c r="F40" s="1">
        <v>82.61</v>
      </c>
      <c r="G40" s="1">
        <v>84.17</v>
      </c>
      <c r="H40" s="1">
        <v>89.33</v>
      </c>
    </row>
    <row r="41" spans="1:9">
      <c r="A41" s="1">
        <v>31</v>
      </c>
      <c r="B41" s="1">
        <v>48.24</v>
      </c>
      <c r="C41" s="1">
        <v>55.88</v>
      </c>
      <c r="D41" s="1">
        <v>70.22</v>
      </c>
      <c r="E41" s="1">
        <v>81.760000000000005</v>
      </c>
      <c r="F41" s="1">
        <v>80.05</v>
      </c>
      <c r="G41" s="1">
        <v>82.76</v>
      </c>
      <c r="H41" s="1">
        <v>89.38</v>
      </c>
    </row>
    <row r="42" spans="1:9">
      <c r="A42" s="1">
        <v>32</v>
      </c>
      <c r="B42" s="1">
        <v>49.57</v>
      </c>
      <c r="C42" s="1">
        <v>56.57</v>
      </c>
      <c r="D42" s="1">
        <v>70.37</v>
      </c>
      <c r="E42" s="1">
        <v>80.02</v>
      </c>
      <c r="F42" s="1">
        <v>80.44</v>
      </c>
      <c r="G42" s="1">
        <v>79.97</v>
      </c>
      <c r="H42" s="1">
        <v>84.62</v>
      </c>
    </row>
    <row r="43" spans="1:9">
      <c r="A43" s="1">
        <v>33</v>
      </c>
      <c r="B43" s="1">
        <v>50.16</v>
      </c>
      <c r="C43" s="1">
        <v>53.89</v>
      </c>
      <c r="D43" s="1">
        <v>67.92</v>
      </c>
      <c r="E43" s="1">
        <v>79.680000000000007</v>
      </c>
      <c r="F43" s="1">
        <v>78.849999999999994</v>
      </c>
      <c r="G43" s="1">
        <v>80.05</v>
      </c>
      <c r="H43" s="1">
        <v>88.28</v>
      </c>
    </row>
    <row r="44" spans="1:9">
      <c r="A44" s="1">
        <v>34</v>
      </c>
      <c r="B44" s="1">
        <v>46.77</v>
      </c>
      <c r="C44" s="1">
        <v>53.35</v>
      </c>
      <c r="D44" s="1">
        <v>65.790000000000006</v>
      </c>
      <c r="E44" s="1">
        <v>77.02</v>
      </c>
      <c r="F44" s="1">
        <v>76.98</v>
      </c>
      <c r="G44" s="1">
        <v>77.92</v>
      </c>
      <c r="H44" s="1">
        <v>88.64</v>
      </c>
    </row>
    <row r="45" spans="1:9">
      <c r="A45" s="1">
        <v>35</v>
      </c>
      <c r="B45" s="1">
        <v>47.52</v>
      </c>
      <c r="C45" s="1">
        <v>52.34</v>
      </c>
      <c r="D45" s="1">
        <v>64.45</v>
      </c>
      <c r="E45" s="1">
        <v>74.66</v>
      </c>
      <c r="F45" s="1">
        <v>76.260000000000005</v>
      </c>
      <c r="G45" s="1">
        <v>77.239999999999995</v>
      </c>
      <c r="H45" s="1">
        <v>90.32</v>
      </c>
    </row>
    <row r="46" spans="1:9">
      <c r="A46" s="1">
        <v>36</v>
      </c>
      <c r="B46" s="1">
        <v>46.62</v>
      </c>
      <c r="C46" s="1">
        <v>52.09</v>
      </c>
      <c r="D46" s="1">
        <v>63.58</v>
      </c>
      <c r="E46" s="1">
        <v>75.34</v>
      </c>
      <c r="F46" s="1">
        <v>72.14</v>
      </c>
      <c r="G46" s="1">
        <v>75.38</v>
      </c>
      <c r="H46" s="1">
        <v>87.81</v>
      </c>
    </row>
    <row r="47" spans="1:9">
      <c r="A47" s="1">
        <v>37</v>
      </c>
      <c r="B47" s="1">
        <v>45.52</v>
      </c>
      <c r="C47" s="1">
        <v>51.16</v>
      </c>
      <c r="D47" s="1">
        <v>61.55</v>
      </c>
      <c r="E47" s="1">
        <v>73.31</v>
      </c>
      <c r="F47" s="1">
        <v>73.02</v>
      </c>
      <c r="G47" s="28">
        <v>74</v>
      </c>
      <c r="H47" s="28">
        <v>87.1</v>
      </c>
      <c r="I47" s="28"/>
    </row>
    <row r="48" spans="1:9">
      <c r="A48" s="1">
        <v>38</v>
      </c>
      <c r="B48" s="1">
        <v>44.62</v>
      </c>
      <c r="C48" s="1">
        <v>50.91</v>
      </c>
      <c r="D48" s="1">
        <v>62.26</v>
      </c>
      <c r="E48" s="1">
        <v>68.77</v>
      </c>
      <c r="F48" s="1">
        <v>70.12</v>
      </c>
      <c r="G48" s="1">
        <v>71.05</v>
      </c>
      <c r="H48" s="1">
        <v>85.85</v>
      </c>
    </row>
    <row r="49" spans="1:9">
      <c r="A49" s="1">
        <v>39</v>
      </c>
      <c r="B49" s="1">
        <v>45.58</v>
      </c>
      <c r="C49" s="1">
        <v>49.79</v>
      </c>
      <c r="D49" s="1">
        <v>59.99</v>
      </c>
      <c r="E49" s="1">
        <v>67.31</v>
      </c>
      <c r="F49" s="1">
        <v>72.38</v>
      </c>
      <c r="G49" s="1">
        <v>73.28</v>
      </c>
      <c r="H49" s="1">
        <v>87.51</v>
      </c>
    </row>
    <row r="50" spans="1:9">
      <c r="A50" s="1">
        <v>40</v>
      </c>
      <c r="B50" s="1">
        <v>46.31</v>
      </c>
      <c r="C50" s="1">
        <v>48.48</v>
      </c>
      <c r="D50" s="1">
        <v>60.09</v>
      </c>
      <c r="E50" s="1">
        <v>64.88</v>
      </c>
      <c r="F50" s="1">
        <v>66.08</v>
      </c>
      <c r="G50" s="1">
        <v>69.25</v>
      </c>
      <c r="H50" s="1">
        <v>83.02</v>
      </c>
    </row>
    <row r="51" spans="1:9">
      <c r="A51" s="1">
        <v>41</v>
      </c>
      <c r="B51" s="1">
        <v>44.73</v>
      </c>
      <c r="C51" s="1">
        <v>47.6</v>
      </c>
      <c r="D51" s="1">
        <v>58.82</v>
      </c>
      <c r="E51" s="1">
        <v>68.22</v>
      </c>
      <c r="F51" s="1">
        <v>66.150000000000006</v>
      </c>
      <c r="G51" s="1">
        <v>66.86</v>
      </c>
      <c r="H51" s="1">
        <v>85.16</v>
      </c>
    </row>
    <row r="52" spans="1:9">
      <c r="A52" s="1">
        <v>42</v>
      </c>
      <c r="B52" s="1">
        <v>44.85</v>
      </c>
      <c r="C52" s="1">
        <v>47.19</v>
      </c>
      <c r="D52" s="1">
        <v>57.32</v>
      </c>
      <c r="E52" s="1">
        <v>64.709999999999994</v>
      </c>
      <c r="F52" s="1">
        <v>65.94</v>
      </c>
      <c r="G52" s="1">
        <v>66.62</v>
      </c>
      <c r="H52" s="28">
        <v>84.6</v>
      </c>
      <c r="I52" s="28"/>
    </row>
    <row r="53" spans="1:9">
      <c r="A53" s="1">
        <v>43</v>
      </c>
      <c r="B53" s="1">
        <v>44.58</v>
      </c>
      <c r="C53" s="1">
        <v>47.41</v>
      </c>
      <c r="D53" s="1">
        <v>59.43</v>
      </c>
      <c r="E53" s="1">
        <v>62.4</v>
      </c>
      <c r="F53" s="1">
        <v>65.11</v>
      </c>
      <c r="G53" s="1">
        <v>65.31</v>
      </c>
      <c r="H53" s="1">
        <v>83.34</v>
      </c>
    </row>
    <row r="54" spans="1:9">
      <c r="A54" s="1">
        <v>44</v>
      </c>
      <c r="B54" s="1">
        <v>42.81</v>
      </c>
      <c r="C54" s="1">
        <v>47.24</v>
      </c>
      <c r="D54" s="1">
        <v>58.53</v>
      </c>
      <c r="E54" s="1">
        <v>64.739999999999995</v>
      </c>
      <c r="F54" s="1">
        <v>63.52</v>
      </c>
      <c r="G54" s="1">
        <v>63.49</v>
      </c>
      <c r="H54" s="1">
        <v>80.44</v>
      </c>
    </row>
    <row r="55" spans="1:9">
      <c r="A55" s="1">
        <v>45</v>
      </c>
      <c r="B55" s="1">
        <v>43.25</v>
      </c>
      <c r="C55" s="1">
        <v>45.98</v>
      </c>
      <c r="D55" s="1">
        <v>58.18</v>
      </c>
      <c r="E55" s="1">
        <v>63.24</v>
      </c>
      <c r="F55" s="1">
        <v>64.47</v>
      </c>
      <c r="G55" s="1">
        <v>66.19</v>
      </c>
      <c r="H55" s="1">
        <v>82.44</v>
      </c>
    </row>
    <row r="56" spans="1:9">
      <c r="A56" s="1">
        <v>46</v>
      </c>
      <c r="B56" s="1">
        <v>42.19</v>
      </c>
      <c r="C56" s="1">
        <v>45.47</v>
      </c>
      <c r="D56" s="1">
        <v>58.57</v>
      </c>
      <c r="E56" s="1">
        <v>62.83</v>
      </c>
      <c r="F56" s="1">
        <v>63.26</v>
      </c>
      <c r="G56" s="28">
        <v>65.5</v>
      </c>
      <c r="H56" s="28">
        <v>83.4</v>
      </c>
      <c r="I56" s="28"/>
    </row>
    <row r="57" spans="1:9">
      <c r="A57" s="1">
        <v>47</v>
      </c>
      <c r="B57" s="1">
        <v>42.21</v>
      </c>
      <c r="C57" s="1">
        <v>45</v>
      </c>
      <c r="D57" s="1">
        <v>58.93</v>
      </c>
      <c r="E57" s="1">
        <v>63.14</v>
      </c>
      <c r="F57" s="1">
        <v>64.14</v>
      </c>
      <c r="G57" s="28">
        <v>64.599999999999994</v>
      </c>
      <c r="H57" s="28">
        <v>81.510000000000005</v>
      </c>
      <c r="I57" s="28"/>
    </row>
    <row r="58" spans="1:9">
      <c r="A58" s="1">
        <v>48</v>
      </c>
      <c r="B58" s="1">
        <v>42.51</v>
      </c>
      <c r="C58" s="1">
        <v>44.8</v>
      </c>
      <c r="D58" s="1">
        <v>58.39</v>
      </c>
      <c r="E58" s="1">
        <v>66.47</v>
      </c>
      <c r="F58" s="28">
        <v>65.400000000000006</v>
      </c>
      <c r="G58" s="1">
        <v>65.75</v>
      </c>
      <c r="H58" s="1">
        <v>84.33</v>
      </c>
    </row>
    <row r="59" spans="1:9">
      <c r="A59" s="1">
        <v>49</v>
      </c>
      <c r="B59" s="1">
        <v>42.89</v>
      </c>
      <c r="C59" s="1">
        <v>45.43</v>
      </c>
      <c r="D59" s="1">
        <v>59.98</v>
      </c>
      <c r="E59" s="1">
        <v>64.08</v>
      </c>
      <c r="F59" s="1">
        <v>64.67</v>
      </c>
      <c r="G59" s="1">
        <v>69.92</v>
      </c>
      <c r="H59" s="1">
        <v>87.12</v>
      </c>
    </row>
    <row r="60" spans="1:9">
      <c r="A60" s="1">
        <v>50</v>
      </c>
      <c r="B60" s="1">
        <v>45.75</v>
      </c>
      <c r="C60" s="1">
        <v>47.88</v>
      </c>
      <c r="D60" s="1">
        <v>59.82</v>
      </c>
      <c r="E60" s="1">
        <v>65.81</v>
      </c>
      <c r="F60" s="1">
        <v>64.959999999999994</v>
      </c>
      <c r="G60" s="1">
        <v>70.98</v>
      </c>
      <c r="H60" s="28">
        <v>90.6</v>
      </c>
      <c r="I60" s="28"/>
    </row>
    <row r="61" spans="1:9">
      <c r="A61" s="1">
        <v>51</v>
      </c>
      <c r="B61" s="1">
        <v>47.72</v>
      </c>
      <c r="C61" s="1">
        <v>48.42</v>
      </c>
      <c r="D61" s="1">
        <v>62.52</v>
      </c>
      <c r="E61" s="1">
        <v>70.91</v>
      </c>
      <c r="F61" s="28">
        <v>69</v>
      </c>
      <c r="G61" s="1">
        <v>73.88</v>
      </c>
      <c r="H61" s="1">
        <v>90.36</v>
      </c>
    </row>
    <row r="62" spans="1:9">
      <c r="A62" s="1">
        <v>52</v>
      </c>
      <c r="B62" s="1">
        <v>49.5</v>
      </c>
      <c r="C62" s="1">
        <v>48.24</v>
      </c>
      <c r="D62" s="1">
        <v>61.49</v>
      </c>
      <c r="E62" s="1">
        <v>68.45</v>
      </c>
      <c r="F62" s="1">
        <v>71.31</v>
      </c>
      <c r="G62" s="1">
        <v>76.66</v>
      </c>
      <c r="H62" s="1">
        <v>96.83</v>
      </c>
    </row>
    <row r="63" spans="1:9" ht="13.5" thickBot="1">
      <c r="A63" s="25">
        <v>53</v>
      </c>
      <c r="B63" s="25"/>
      <c r="C63" s="25">
        <v>50.06</v>
      </c>
      <c r="D63" s="25"/>
      <c r="E63" s="25"/>
      <c r="F63" s="25"/>
    </row>
    <row r="64" spans="1:9" ht="13.5" thickTop="1">
      <c r="A64" s="4" t="s">
        <v>216</v>
      </c>
      <c r="B64" s="26">
        <f t="shared" ref="B64:H64" si="0">AVERAGE(B11:B63)</f>
        <v>50.529807692307678</v>
      </c>
      <c r="C64" s="26">
        <f t="shared" si="0"/>
        <v>54.962452830188667</v>
      </c>
      <c r="D64" s="26">
        <f t="shared" si="0"/>
        <v>65.305769230769229</v>
      </c>
      <c r="E64" s="26">
        <f t="shared" si="0"/>
        <v>74.644423076923061</v>
      </c>
      <c r="F64" s="26">
        <f t="shared" si="0"/>
        <v>77.615000000000023</v>
      </c>
      <c r="G64" s="26">
        <f t="shared" si="0"/>
        <v>79.253461538461565</v>
      </c>
      <c r="H64" s="26">
        <f t="shared" si="0"/>
        <v>89.659038461538472</v>
      </c>
      <c r="I64" s="28"/>
    </row>
  </sheetData>
  <phoneticPr fontId="2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Lammpriser</dc:title>
  <dc:creator>Jordbruksverket@jordbruksverket.se</dc:creator>
  <cp:lastModifiedBy>Eva Jirskog</cp:lastModifiedBy>
  <dcterms:created xsi:type="dcterms:W3CDTF">2021-04-07T08:36:25Z</dcterms:created>
  <dcterms:modified xsi:type="dcterms:W3CDTF">2026-06-25T06:10:07Z</dcterms:modified>
</cp:coreProperties>
</file>