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arf\Desktop\"/>
    </mc:Choice>
  </mc:AlternateContent>
  <xr:revisionPtr revIDLastSave="0" documentId="13_ncr:1_{70B6FBD4-82C5-45E6-B528-8F974711EFBA}" xr6:coauthVersionLast="36" xr6:coauthVersionMax="36" xr10:uidLastSave="{00000000-0000-0000-0000-000000000000}"/>
  <bookViews>
    <workbookView xWindow="0" yWindow="0" windowWidth="28800" windowHeight="13488" xr2:uid="{F4940D89-9363-4C19-B02D-3245513342BA}"/>
  </bookViews>
  <sheets>
    <sheet name="Art_område" sheetId="5" r:id="rId1"/>
    <sheet name="art_sort_klass" sheetId="4" r:id="rId2"/>
    <sheet name="EKO art_sort_klas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5" l="1"/>
  <c r="Q32" i="5"/>
  <c r="Q41" i="5"/>
  <c r="Q34" i="5"/>
  <c r="Q30" i="5"/>
  <c r="Q31" i="5"/>
  <c r="Q33" i="5"/>
  <c r="Q35" i="5"/>
  <c r="Q36" i="5"/>
  <c r="Q37" i="5"/>
  <c r="Q38" i="5"/>
  <c r="Q39" i="5"/>
  <c r="Q27" i="5"/>
  <c r="Q29" i="5"/>
  <c r="Q22" i="5"/>
  <c r="Q23" i="5"/>
  <c r="Q24" i="5"/>
  <c r="Q25" i="5"/>
  <c r="Q26" i="5"/>
  <c r="Q21" i="5"/>
  <c r="J42" i="5"/>
  <c r="I42" i="5"/>
  <c r="P42" i="5" l="1"/>
  <c r="O42" i="5"/>
  <c r="M42" i="5"/>
  <c r="L42" i="5"/>
  <c r="K42" i="5"/>
  <c r="H42" i="5"/>
  <c r="G42" i="5"/>
  <c r="F42" i="5"/>
  <c r="E42" i="5"/>
  <c r="D42" i="5"/>
  <c r="C42" i="5"/>
</calcChain>
</file>

<file path=xl/sharedStrings.xml><?xml version="1.0" encoding="utf-8"?>
<sst xmlns="http://schemas.openxmlformats.org/spreadsheetml/2006/main" count="781" uniqueCount="309">
  <si>
    <t>Summa av Areal ha</t>
  </si>
  <si>
    <t>Begärd klass</t>
  </si>
  <si>
    <t>Art</t>
  </si>
  <si>
    <t>Sort</t>
  </si>
  <si>
    <t>A</t>
  </si>
  <si>
    <t>A2</t>
  </si>
  <si>
    <t>A3</t>
  </si>
  <si>
    <t>A4</t>
  </si>
  <si>
    <t>A5</t>
  </si>
  <si>
    <t>A6</t>
  </si>
  <si>
    <t>B</t>
  </si>
  <si>
    <t>C</t>
  </si>
  <si>
    <t>C1</t>
  </si>
  <si>
    <t>C2</t>
  </si>
  <si>
    <t>F</t>
  </si>
  <si>
    <t>F+A</t>
  </si>
  <si>
    <t>Totalsumma</t>
  </si>
  <si>
    <t>Alsikeklöver</t>
  </si>
  <si>
    <t>Frida</t>
  </si>
  <si>
    <t>Alsikeklöver Summa</t>
  </si>
  <si>
    <t>Engelskt rajgräs</t>
  </si>
  <si>
    <t>Allie</t>
  </si>
  <si>
    <t>Brentano</t>
  </si>
  <si>
    <t>Doubletime</t>
  </si>
  <si>
    <t>Eufori</t>
  </si>
  <si>
    <t>Indicus 1</t>
  </si>
  <si>
    <t>Kentaur</t>
  </si>
  <si>
    <t>Melfrost</t>
  </si>
  <si>
    <t>Perdix</t>
  </si>
  <si>
    <t>Sophie</t>
  </si>
  <si>
    <t>SW Birger</t>
  </si>
  <si>
    <t>SW Corvus</t>
  </si>
  <si>
    <t>SW Irene</t>
  </si>
  <si>
    <t>Engelskt rajgräs Summa</t>
  </si>
  <si>
    <t>Hundäxing</t>
  </si>
  <si>
    <t>Diceros</t>
  </si>
  <si>
    <t>Swante</t>
  </si>
  <si>
    <t>Hundäxing Summa</t>
  </si>
  <si>
    <t>Höstkorn, sexrads</t>
  </si>
  <si>
    <t>KWS Astaire</t>
  </si>
  <si>
    <t>KWS Orbit</t>
  </si>
  <si>
    <t>KWS Wallace</t>
  </si>
  <si>
    <t>SY Galileoo</t>
  </si>
  <si>
    <t>Winnie</t>
  </si>
  <si>
    <t>Höstkorn, sexrads Summa</t>
  </si>
  <si>
    <t>Höstråg</t>
  </si>
  <si>
    <t>Herakles</t>
  </si>
  <si>
    <t>KWS Detektor</t>
  </si>
  <si>
    <t>SU Bebop</t>
  </si>
  <si>
    <t>Höstråg Summa</t>
  </si>
  <si>
    <t>Höstrågvete</t>
  </si>
  <si>
    <t>Bilboquet</t>
  </si>
  <si>
    <t>Cappricia</t>
  </si>
  <si>
    <t>Kasyno</t>
  </si>
  <si>
    <t>Kaulos</t>
  </si>
  <si>
    <t>Lanetto</t>
  </si>
  <si>
    <t>Lumaco</t>
  </si>
  <si>
    <t>Probus</t>
  </si>
  <si>
    <t>Tadeus</t>
  </si>
  <si>
    <t>Temuco</t>
  </si>
  <si>
    <t>Höstrågvete Summa</t>
  </si>
  <si>
    <t>Höstvete</t>
  </si>
  <si>
    <t>Apexus</t>
  </si>
  <si>
    <t>Arevus</t>
  </si>
  <si>
    <t>Axioma</t>
  </si>
  <si>
    <t>Barranco</t>
  </si>
  <si>
    <t>Bright</t>
  </si>
  <si>
    <t>Brons</t>
  </si>
  <si>
    <t>Ceylon</t>
  </si>
  <si>
    <t>Chevignon</t>
  </si>
  <si>
    <t>Etana</t>
  </si>
  <si>
    <t>Fenomen</t>
  </si>
  <si>
    <t>Festival</t>
  </si>
  <si>
    <t>Hallfreda</t>
  </si>
  <si>
    <t>Hereford</t>
  </si>
  <si>
    <t>Heroldo</t>
  </si>
  <si>
    <t>Informer</t>
  </si>
  <si>
    <t>Jonas</t>
  </si>
  <si>
    <t>Julius</t>
  </si>
  <si>
    <t>Kask</t>
  </si>
  <si>
    <t>KWS Ahoi</t>
  </si>
  <si>
    <t>KWS Kerrin</t>
  </si>
  <si>
    <t>Lini</t>
  </si>
  <si>
    <t>Linus</t>
  </si>
  <si>
    <t>Lykke</t>
  </si>
  <si>
    <t>Norin</t>
  </si>
  <si>
    <t>Pondus</t>
  </si>
  <si>
    <t>Ponticus</t>
  </si>
  <si>
    <t>Praktik</t>
  </si>
  <si>
    <t>RGT Marstrand</t>
  </si>
  <si>
    <t>RGT Reform</t>
  </si>
  <si>
    <t>RGT Saki</t>
  </si>
  <si>
    <t>RGT Stokes</t>
  </si>
  <si>
    <t>Stava</t>
  </si>
  <si>
    <t>Terence</t>
  </si>
  <si>
    <t>Valhal</t>
  </si>
  <si>
    <t>Höstvete Summa</t>
  </si>
  <si>
    <t>Rödklöver</t>
  </si>
  <si>
    <t>Blizard</t>
  </si>
  <si>
    <t>Dante</t>
  </si>
  <si>
    <t>Kelly</t>
  </si>
  <si>
    <t>Lars</t>
  </si>
  <si>
    <t>Peggy</t>
  </si>
  <si>
    <t>Rozeta</t>
  </si>
  <si>
    <t>Selma</t>
  </si>
  <si>
    <t>SW Yngve</t>
  </si>
  <si>
    <t>Taifun</t>
  </si>
  <si>
    <t>Rödklöver Summa</t>
  </si>
  <si>
    <t>Rödsvingel</t>
  </si>
  <si>
    <t>Camanette</t>
  </si>
  <si>
    <t>Greenfield Com</t>
  </si>
  <si>
    <t>Joanna</t>
  </si>
  <si>
    <t>Joppa</t>
  </si>
  <si>
    <t>Kalle</t>
  </si>
  <si>
    <t>Loxia</t>
  </si>
  <si>
    <t>Mellori</t>
  </si>
  <si>
    <t>Musica</t>
  </si>
  <si>
    <t>Reverent</t>
  </si>
  <si>
    <t>Rubin</t>
  </si>
  <si>
    <t>Rufi</t>
  </si>
  <si>
    <t>Service</t>
  </si>
  <si>
    <t>Siskin</t>
  </si>
  <si>
    <t>Spice</t>
  </si>
  <si>
    <t>SW Cygnus</t>
  </si>
  <si>
    <t>Wilma</t>
  </si>
  <si>
    <t>Rödsvingel Summa</t>
  </si>
  <si>
    <t>Rörsvingel</t>
  </si>
  <si>
    <t>Aprilia</t>
  </si>
  <si>
    <t>Délice</t>
  </si>
  <si>
    <t>Genius</t>
  </si>
  <si>
    <t>Hykor</t>
  </si>
  <si>
    <t>Iliade</t>
  </si>
  <si>
    <t>Karolina</t>
  </si>
  <si>
    <t>Kiowa</t>
  </si>
  <si>
    <t>Margo</t>
  </si>
  <si>
    <t>Merida</t>
  </si>
  <si>
    <t>Raptor III</t>
  </si>
  <si>
    <t>Swaj</t>
  </si>
  <si>
    <t>Tallfe</t>
  </si>
  <si>
    <t>Tamiko</t>
  </si>
  <si>
    <t>Tropicana</t>
  </si>
  <si>
    <t>Verlight</t>
  </si>
  <si>
    <t>Rörsvingel Summa</t>
  </si>
  <si>
    <t>Timotej</t>
  </si>
  <si>
    <t>Cantal</t>
  </si>
  <si>
    <t>Dorothy</t>
  </si>
  <si>
    <t>Grindstad</t>
  </si>
  <si>
    <t>Gunnar</t>
  </si>
  <si>
    <t>Liljeros</t>
  </si>
  <si>
    <t>Lischka</t>
  </si>
  <si>
    <t>Polarking</t>
  </si>
  <si>
    <t>Rakel</t>
  </si>
  <si>
    <t>Rhonia</t>
  </si>
  <si>
    <t>Snorri</t>
  </si>
  <si>
    <t>Switch</t>
  </si>
  <si>
    <t>Tryggve</t>
  </si>
  <si>
    <t>Vega</t>
  </si>
  <si>
    <t>Vilhelm</t>
  </si>
  <si>
    <t>Timotej Summa</t>
  </si>
  <si>
    <t>Vitklöver</t>
  </si>
  <si>
    <t>Bianca</t>
  </si>
  <si>
    <t>Edith</t>
  </si>
  <si>
    <t>Jura</t>
  </si>
  <si>
    <t>Lena</t>
  </si>
  <si>
    <t>Lisa</t>
  </si>
  <si>
    <t>Litago</t>
  </si>
  <si>
    <t>Silvester</t>
  </si>
  <si>
    <t>SW Hebe</t>
  </si>
  <si>
    <t>Vitklöver Summa</t>
  </si>
  <si>
    <t>Vårhavre</t>
  </si>
  <si>
    <t>Active</t>
  </si>
  <si>
    <t>Armstrong</t>
  </si>
  <si>
    <t>Belinda</t>
  </si>
  <si>
    <t>Castor</t>
  </si>
  <si>
    <t>Cilla</t>
  </si>
  <si>
    <t>Delfin</t>
  </si>
  <si>
    <t>Eos</t>
  </si>
  <si>
    <t>Fatima</t>
  </si>
  <si>
    <t>Ferry</t>
  </si>
  <si>
    <t>Galant</t>
  </si>
  <si>
    <t>Lion</t>
  </si>
  <si>
    <t>Luukas</t>
  </si>
  <si>
    <t>Nemesis</t>
  </si>
  <si>
    <t>Nike</t>
  </si>
  <si>
    <t>Niklas</t>
  </si>
  <si>
    <t>RGT Motala</t>
  </si>
  <si>
    <t>Scotty</t>
  </si>
  <si>
    <t>Sonja</t>
  </si>
  <si>
    <t>Symphony</t>
  </si>
  <si>
    <t>WPB Mohair</t>
  </si>
  <si>
    <t>Vårhavre Summa</t>
  </si>
  <si>
    <t>Vårkorn, sexrads</t>
  </si>
  <si>
    <t>IsSmyrill</t>
  </si>
  <si>
    <t>Mainio</t>
  </si>
  <si>
    <t>Nos Dueholm</t>
  </si>
  <si>
    <t>Severi</t>
  </si>
  <si>
    <t>SW Judit</t>
  </si>
  <si>
    <t>Tuomas</t>
  </si>
  <si>
    <t>Vilde</t>
  </si>
  <si>
    <t>Vårkorn, sexrads Summa</t>
  </si>
  <si>
    <t>Vårkorn, tvårads</t>
  </si>
  <si>
    <t>Amanda</t>
  </si>
  <si>
    <t>Anneli</t>
  </si>
  <si>
    <t>ANNIKA</t>
  </si>
  <si>
    <t>Arild</t>
  </si>
  <si>
    <t>Blixen</t>
  </si>
  <si>
    <t>Ellinor</t>
  </si>
  <si>
    <t>Feedway</t>
  </si>
  <si>
    <t>Fender</t>
  </si>
  <si>
    <t>Filippa</t>
  </si>
  <si>
    <t>Firefoxx</t>
  </si>
  <si>
    <t>Flamenco</t>
  </si>
  <si>
    <t>IsKría</t>
  </si>
  <si>
    <t>KWS Thalis</t>
  </si>
  <si>
    <t>Laureate</t>
  </si>
  <si>
    <t>Lexy</t>
  </si>
  <si>
    <t>Prospect</t>
  </si>
  <si>
    <t>RGT Planet</t>
  </si>
  <si>
    <t>Shetty</t>
  </si>
  <si>
    <t>Skyway</t>
  </si>
  <si>
    <t>SW Catriona</t>
  </si>
  <si>
    <t>SW Makof</t>
  </si>
  <si>
    <t>Tellus</t>
  </si>
  <si>
    <t>Vårkorn, tvårads Summa</t>
  </si>
  <si>
    <t>Vårvete</t>
  </si>
  <si>
    <t>Caress</t>
  </si>
  <si>
    <t>Dacke</t>
  </si>
  <si>
    <t>Diskett</t>
  </si>
  <si>
    <t>Flippen</t>
  </si>
  <si>
    <t>Happy</t>
  </si>
  <si>
    <t>Jack</t>
  </si>
  <si>
    <t>KWS Carusum</t>
  </si>
  <si>
    <t>KWS Pensum</t>
  </si>
  <si>
    <t>Nimrod</t>
  </si>
  <si>
    <t>Quarna</t>
  </si>
  <si>
    <t>Roxette</t>
  </si>
  <si>
    <t>Sibelius</t>
  </si>
  <si>
    <t>Thorus</t>
  </si>
  <si>
    <t>Vårvete Summa</t>
  </si>
  <si>
    <t>Åkerböna</t>
  </si>
  <si>
    <t>Birgit</t>
  </si>
  <si>
    <t>Boxer</t>
  </si>
  <si>
    <t>Daisy</t>
  </si>
  <si>
    <t>Fanfare</t>
  </si>
  <si>
    <t>Fernando</t>
  </si>
  <si>
    <t>Into</t>
  </si>
  <si>
    <t>Isabell</t>
  </si>
  <si>
    <t>Lynx</t>
  </si>
  <si>
    <t>Stella</t>
  </si>
  <si>
    <t>Tiffany</t>
  </si>
  <si>
    <t>Åkerböna Summa</t>
  </si>
  <si>
    <t>Ärt</t>
  </si>
  <si>
    <t>Bagoo</t>
  </si>
  <si>
    <t>Balder</t>
  </si>
  <si>
    <t>Eso</t>
  </si>
  <si>
    <t>Greenway</t>
  </si>
  <si>
    <t>Ingrid</t>
  </si>
  <si>
    <t>Orchestra</t>
  </si>
  <si>
    <t>Saxon</t>
  </si>
  <si>
    <t>SW Clara</t>
  </si>
  <si>
    <t>Ärt Summa</t>
  </si>
  <si>
    <t>Agosto</t>
  </si>
  <si>
    <t>Figgjo</t>
  </si>
  <si>
    <t>Beluga</t>
  </si>
  <si>
    <t>Intensiv</t>
  </si>
  <si>
    <t>Antoninskie</t>
  </si>
  <si>
    <t>Luddvicker</t>
  </si>
  <si>
    <t>Rea</t>
  </si>
  <si>
    <t>Luddvicker Summa</t>
  </si>
  <si>
    <t>Harmonie</t>
  </si>
  <si>
    <t>SW Ares</t>
  </si>
  <si>
    <t>Barolex</t>
  </si>
  <si>
    <t>Baronaise</t>
  </si>
  <si>
    <t>Phlewiola</t>
  </si>
  <si>
    <t>Alice</t>
  </si>
  <si>
    <t>Apis</t>
  </si>
  <si>
    <t>Aukusti</t>
  </si>
  <si>
    <t>Crescendo</t>
  </si>
  <si>
    <t>Ängssvingel</t>
  </si>
  <si>
    <t>Cosmopolitan</t>
  </si>
  <si>
    <t>Pardus</t>
  </si>
  <si>
    <t>Praniza</t>
  </si>
  <si>
    <t>Preval</t>
  </si>
  <si>
    <t>SW Minto</t>
  </si>
  <si>
    <t>SW Revansch</t>
  </si>
  <si>
    <t>Tored</t>
  </si>
  <si>
    <t>Ängssvingel Summa</t>
  </si>
  <si>
    <t>KON/EKO</t>
  </si>
  <si>
    <t>Konventionell</t>
  </si>
  <si>
    <t>Konventionell Summa</t>
  </si>
  <si>
    <t>Ekologisk</t>
  </si>
  <si>
    <t>Ekologisk Summa</t>
  </si>
  <si>
    <t>Andel EKO areal (%)</t>
  </si>
  <si>
    <t>Blekinge</t>
  </si>
  <si>
    <t>Uppsala/ Stockholm</t>
  </si>
  <si>
    <t>Sörmland</t>
  </si>
  <si>
    <t>Östergötland</t>
  </si>
  <si>
    <t>Kalmar</t>
  </si>
  <si>
    <t>Jönköpings</t>
  </si>
  <si>
    <t>Gotland</t>
  </si>
  <si>
    <t>Skåne</t>
  </si>
  <si>
    <t>Västra Götaland</t>
  </si>
  <si>
    <t>Värmlands</t>
  </si>
  <si>
    <t>Örebro</t>
  </si>
  <si>
    <t>44,0</t>
  </si>
  <si>
    <t>Västmanland</t>
  </si>
  <si>
    <t>Dalarna</t>
  </si>
  <si>
    <t>Andel Konventionell</t>
  </si>
  <si>
    <t>Andel 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</si>
</sst>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darkUp">
        <bgColor rgb="FF92D05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2" borderId="1" xfId="1" applyFont="1" applyFill="1" applyBorder="1"/>
    <xf numFmtId="0" fontId="2" fillId="0" borderId="0" xfId="1" applyFont="1"/>
    <xf numFmtId="0" fontId="2" fillId="0" borderId="0" xfId="1" applyFont="1" applyBorder="1"/>
    <xf numFmtId="0" fontId="3" fillId="0" borderId="0" xfId="1" applyFont="1"/>
    <xf numFmtId="0" fontId="2" fillId="0" borderId="1" xfId="1" applyFont="1" applyBorder="1"/>
    <xf numFmtId="0" fontId="4" fillId="0" borderId="0" xfId="1" applyFont="1"/>
    <xf numFmtId="0" fontId="3" fillId="3" borderId="2" xfId="1" applyFont="1" applyFill="1" applyBorder="1"/>
    <xf numFmtId="0" fontId="3" fillId="3" borderId="1" xfId="1" applyFont="1" applyFill="1" applyBorder="1"/>
    <xf numFmtId="0" fontId="3" fillId="3" borderId="3" xfId="1" applyFont="1" applyFill="1" applyBorder="1"/>
    <xf numFmtId="0" fontId="1" fillId="0" borderId="0" xfId="1" applyFont="1"/>
    <xf numFmtId="0" fontId="1" fillId="0" borderId="0" xfId="1" applyFont="1" applyBorder="1"/>
    <xf numFmtId="0" fontId="7" fillId="0" borderId="0" xfId="1" applyFont="1"/>
    <xf numFmtId="0" fontId="7" fillId="3" borderId="2" xfId="1" applyFont="1" applyFill="1" applyBorder="1"/>
    <xf numFmtId="0" fontId="0" fillId="0" borderId="0" xfId="1" applyFont="1" applyBorder="1"/>
    <xf numFmtId="0" fontId="0" fillId="0" borderId="0" xfId="1" applyFont="1"/>
    <xf numFmtId="0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7" fillId="4" borderId="0" xfId="0" applyNumberFormat="1" applyFont="1" applyFill="1" applyBorder="1" applyAlignment="1" applyProtection="1">
      <alignment horizontal="center"/>
    </xf>
    <xf numFmtId="0" fontId="7" fillId="3" borderId="2" xfId="1" applyFont="1" applyFill="1" applyBorder="1" applyAlignment="1">
      <alignment horizontal="right"/>
    </xf>
    <xf numFmtId="0" fontId="0" fillId="0" borderId="0" xfId="1" applyFont="1" applyFill="1"/>
    <xf numFmtId="0" fontId="7" fillId="0" borderId="0" xfId="1" applyFont="1" applyAlignment="1">
      <alignment horizontal="left"/>
    </xf>
    <xf numFmtId="0" fontId="7" fillId="3" borderId="2" xfId="1" applyFont="1" applyFill="1" applyBorder="1" applyAlignment="1">
      <alignment horizontal="left"/>
    </xf>
    <xf numFmtId="164" fontId="7" fillId="0" borderId="0" xfId="1" applyNumberFormat="1" applyFont="1" applyFill="1" applyAlignment="1">
      <alignment horizontal="left"/>
    </xf>
    <xf numFmtId="164" fontId="0" fillId="3" borderId="2" xfId="1" applyNumberFormat="1" applyFont="1" applyFill="1" applyBorder="1" applyAlignment="1">
      <alignment horizontal="left"/>
    </xf>
    <xf numFmtId="0" fontId="7" fillId="3" borderId="4" xfId="1" applyFont="1" applyFill="1" applyBorder="1" applyAlignment="1">
      <alignment horizontal="right"/>
    </xf>
    <xf numFmtId="164" fontId="7" fillId="3" borderId="1" xfId="1" applyNumberFormat="1" applyFont="1" applyFill="1" applyBorder="1" applyAlignment="1">
      <alignment horizontal="left"/>
    </xf>
    <xf numFmtId="0" fontId="0" fillId="5" borderId="0" xfId="0" applyFill="1"/>
    <xf numFmtId="164" fontId="6" fillId="4" borderId="2" xfId="1" applyNumberFormat="1" applyFont="1" applyFill="1" applyBorder="1" applyAlignment="1">
      <alignment horizontal="left"/>
    </xf>
    <xf numFmtId="0" fontId="3" fillId="2" borderId="0" xfId="1" applyFont="1" applyFill="1"/>
    <xf numFmtId="0" fontId="8" fillId="2" borderId="0" xfId="1" applyFont="1" applyFill="1"/>
    <xf numFmtId="0" fontId="3" fillId="2" borderId="1" xfId="1" applyFont="1" applyFill="1" applyBorder="1"/>
    <xf numFmtId="0" fontId="8" fillId="3" borderId="2" xfId="1" applyFont="1" applyFill="1" applyBorder="1"/>
    <xf numFmtId="0" fontId="8" fillId="3" borderId="1" xfId="1" applyFont="1" applyFill="1" applyBorder="1"/>
    <xf numFmtId="0" fontId="8" fillId="3" borderId="3" xfId="1" applyFont="1" applyFill="1" applyBorder="1"/>
  </cellXfs>
  <cellStyles count="3">
    <cellStyle name="Normal" xfId="0" builtinId="0"/>
    <cellStyle name="Normal 2" xfId="2" xr:uid="{46CB89D1-5E3E-483B-A9B7-9B3DE7D49D0B}"/>
    <cellStyle name="Normal 3" xfId="1" xr:uid="{E1BA2199-AEF9-4BD0-955B-71AEAB78F435}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ill>
        <patternFill patternType="darkUp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7C698A-73BB-4648-B350-A922583E0146}" name="Tabell3" displayName="Tabell3" ref="A1:Q42" totalsRowCount="1" headerRowDxfId="65" dataDxfId="63" totalsRowDxfId="64" headerRowCellStyle="Normal 3" dataCellStyle="Normal 3">
  <autoFilter ref="A1:Q41" xr:uid="{E0CA8DF9-21E1-4F7E-AEED-46D69802C19D}"/>
  <tableColumns count="17">
    <tableColumn id="1" xr3:uid="{A728F5AF-3377-4811-AC4A-0618DC05CC8F}" name="KON/EKO" totalsRowLabel="Andel EKO areal (%)" dataDxfId="62" totalsRowDxfId="61" dataCellStyle="Normal 3"/>
    <tableColumn id="2" xr3:uid="{6EBCBCFA-21C1-49C4-A5AA-6F1B7FF95BF3}" name="Art" dataDxfId="60" totalsRowDxfId="59" dataCellStyle="Normal 3"/>
    <tableColumn id="3" xr3:uid="{08AB1888-61CA-47B1-B764-B4DC7CA6DF42}" name="Uppsala/ Stockholm" totalsRowFunction="custom" dataDxfId="58" totalsRowDxfId="57" dataCellStyle="Normal 3">
      <totalsRowFormula>(C40/C41)*100</totalsRowFormula>
    </tableColumn>
    <tableColumn id="4" xr3:uid="{CA468781-B100-4055-87F8-CA13915B2585}" name="Sörmland" totalsRowFunction="custom" dataDxfId="56" totalsRowDxfId="55" dataCellStyle="Normal 3">
      <totalsRowFormula>(D40/D41)*100</totalsRowFormula>
    </tableColumn>
    <tableColumn id="5" xr3:uid="{7F95E31B-C712-4E52-80FF-8C1AE5DA13A0}" name="Östergötland" totalsRowFunction="custom" dataDxfId="54" totalsRowDxfId="53" dataCellStyle="Normal 3">
      <totalsRowFormula>(E40/E41)*100</totalsRowFormula>
    </tableColumn>
    <tableColumn id="6" xr3:uid="{AED62258-7873-4747-8DDD-1D7EE2B8B041}" name="Jönköpings" totalsRowFunction="custom" dataDxfId="52" totalsRowDxfId="51" dataCellStyle="Normal 3">
      <totalsRowFormula>(F40/F41)*100</totalsRowFormula>
    </tableColumn>
    <tableColumn id="7" xr3:uid="{44F785FE-99E9-4C15-BC7E-B034FF5E200E}" name="Kalmar" totalsRowFunction="custom" dataDxfId="50" totalsRowDxfId="49" dataCellStyle="Normal 3">
      <totalsRowFormula>(G40/G41)*100</totalsRowFormula>
    </tableColumn>
    <tableColumn id="8" xr3:uid="{4BD8645F-EC60-4F20-8CBE-5B7C84936835}" name="Gotland" totalsRowFunction="custom" dataDxfId="48" totalsRowDxfId="47" dataCellStyle="Normal 3">
      <totalsRowFormula>(H40/H41)*100</totalsRowFormula>
    </tableColumn>
    <tableColumn id="9" xr3:uid="{8F376942-2C52-42AC-90D9-2C555B5FBDD5}" name="Blekinge" totalsRowFunction="custom" dataDxfId="46" totalsRowDxfId="45" dataCellStyle="Normal 3">
      <totalsRowFormula>(I40/I41)*100</totalsRowFormula>
    </tableColumn>
    <tableColumn id="26" xr3:uid="{325B0B70-12EB-4213-AFD0-709E6C85CEA0}" name="Skåne" totalsRowFunction="custom" dataDxfId="44" totalsRowDxfId="43" dataCellStyle="Normal 3">
      <totalsRowFormula>(J40/J41)*100</totalsRowFormula>
    </tableColumn>
    <tableColumn id="13" xr3:uid="{F3C2CB8C-D182-4A45-9E1B-DF2A2DDC04E5}" name="Västra Götaland" totalsRowFunction="custom" dataDxfId="42" totalsRowDxfId="41" dataCellStyle="Normal 3">
      <totalsRowFormula>(K40/K41)*100</totalsRowFormula>
    </tableColumn>
    <tableColumn id="14" xr3:uid="{A17C57EF-0274-4B3D-A576-9FE70B031122}" name="Värmlands" totalsRowFunction="custom" dataDxfId="40" totalsRowDxfId="39" dataCellStyle="Normal 3">
      <totalsRowFormula>(L40/L41)*100</totalsRowFormula>
    </tableColumn>
    <tableColumn id="15" xr3:uid="{CB9D4B35-BD4F-4224-A420-BAB506C613B4}" name="Örebro" totalsRowFunction="custom" dataDxfId="38" totalsRowDxfId="37" dataCellStyle="Normal 3">
      <totalsRowFormula>(M40/M41)*100</totalsRowFormula>
    </tableColumn>
    <tableColumn id="25" xr3:uid="{105CA51E-FCE0-4431-B9FF-F9990D25A0ED}" name="Västmanland" totalsRowLabel="44,0" dataDxfId="36" totalsRowDxfId="35" dataCellStyle="Normal 3"/>
    <tableColumn id="18" xr3:uid="{BEC04AD5-5DAB-4A3D-B9BD-DF3E7C8BF014}" name="Dalarna" totalsRowFunction="custom" dataDxfId="34" totalsRowDxfId="33" dataCellStyle="Normal 3">
      <totalsRowFormula>(O40/O41)*100</totalsRowFormula>
    </tableColumn>
    <tableColumn id="19" xr3:uid="{4CFDC149-4408-45A2-B207-D45C69BDF11E}" name="Totalsumma" totalsRowFunction="custom" dataDxfId="32" totalsRowDxfId="31" dataCellStyle="Normal 3">
      <totalsRowFormula>(P40/P41)*100</totalsRowFormula>
    </tableColumn>
    <tableColumn id="27" xr3:uid="{924603B0-68D1-487C-83B7-E655BB8CF5E8}" name="Andel Konventionell" dataDxfId="30" totalsRowDxfId="29" dataCellStyle="Normal 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F09A7B-0D52-4D92-9432-38537FE8343B}" name="Tabell7" displayName="Tabell7" ref="A2:O237" totalsRowShown="0" headerRowDxfId="1" dataDxfId="0" headerRowCellStyle="Normal 3" dataCellStyle="Normal 3">
  <autoFilter ref="A2:O237" xr:uid="{DFABE9E0-017E-4E9E-9F89-DF3402656DAB}"/>
  <tableColumns count="15">
    <tableColumn id="1" xr3:uid="{482AFF04-95D3-4A5E-A71E-36DB4E2DD305}" name="Art" dataDxfId="16" dataCellStyle="Normal 3"/>
    <tableColumn id="2" xr3:uid="{3A35EA3E-9E08-44BF-8F02-218E9EACC6EA}" name="Sort" dataDxfId="15" dataCellStyle="Normal 3"/>
    <tableColumn id="3" xr3:uid="{0A1CA889-DD38-442F-B2B2-65FEA00DEDFD}" name="A" dataDxfId="14" dataCellStyle="Normal 3"/>
    <tableColumn id="4" xr3:uid="{FA7FA07D-4E76-4A17-861B-A871B5F933EF}" name="A2" dataDxfId="13" dataCellStyle="Normal 3"/>
    <tableColumn id="5" xr3:uid="{59B37E76-303D-4291-8174-D718A8F3109E}" name="A3" dataDxfId="12" dataCellStyle="Normal 3"/>
    <tableColumn id="6" xr3:uid="{DBEA5B2C-8046-4245-A613-697B57E17228}" name="A4" dataDxfId="11" dataCellStyle="Normal 3"/>
    <tableColumn id="7" xr3:uid="{5E6EFA3F-73F3-4830-AC5E-288713444964}" name="A5" dataDxfId="10" dataCellStyle="Normal 3"/>
    <tableColumn id="8" xr3:uid="{C6C6D982-F719-4A66-94B6-E2658F9A006D}" name="A6" dataDxfId="9" dataCellStyle="Normal 3"/>
    <tableColumn id="9" xr3:uid="{34A6F68E-4402-46DC-A25B-DFB154C4BE99}" name="B" dataDxfId="8" dataCellStyle="Normal 3"/>
    <tableColumn id="10" xr3:uid="{84374211-46DB-40E7-850D-D8F3C69A2773}" name="C" dataDxfId="7" dataCellStyle="Normal 3"/>
    <tableColumn id="11" xr3:uid="{4A6C10C9-8A85-495B-96AE-0078E03A9744}" name="C1" dataDxfId="6" dataCellStyle="Normal 3"/>
    <tableColumn id="12" xr3:uid="{3E62634C-B653-477B-9781-69DB5B389BDE}" name="C2" dataDxfId="5" dataCellStyle="Normal 3"/>
    <tableColumn id="13" xr3:uid="{66CD8E40-4A30-4553-AA19-992A9408EE4C}" name="F" dataDxfId="4" dataCellStyle="Normal 3"/>
    <tableColumn id="14" xr3:uid="{ABE3DC83-066C-4CBC-B729-952BCFFCBE63}" name="F+A" dataDxfId="3" dataCellStyle="Normal 3"/>
    <tableColumn id="15" xr3:uid="{D3BD6225-F66D-4C1F-B8D6-58FC16589C8E}" name="Totalsumma" dataDxfId="2" dataCellStyle="Normal 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2A786F-6C9A-4A14-B552-0B17B5784874}" name="Tabell4" displayName="Tabell4" ref="A2:J122" totalsRowShown="0" headerRowDxfId="18" dataDxfId="17" headerRowCellStyle="Normal 3" dataCellStyle="Normal 3">
  <autoFilter ref="A2:J122" xr:uid="{B847121D-80D2-4B2E-92FC-AF172AF15DEA}"/>
  <tableColumns count="10">
    <tableColumn id="1" xr3:uid="{DAF3586C-7BBE-45C6-97EA-BE5FB55B4EA4}" name="Art" dataDxfId="28" dataCellStyle="Normal 3"/>
    <tableColumn id="2" xr3:uid="{EE640DAF-C930-4E95-BB56-ABEF5FE1F029}" name="Sort" dataDxfId="27" dataCellStyle="Normal 3"/>
    <tableColumn id="3" xr3:uid="{3DBC966E-CB2F-4969-8AF9-FE017DF482FA}" name="A3" dataDxfId="26" dataCellStyle="Normal 3"/>
    <tableColumn id="4" xr3:uid="{36BFD4FE-2F91-41E4-8053-431E84766D39}" name="A4" dataDxfId="25" dataCellStyle="Normal 3"/>
    <tableColumn id="5" xr3:uid="{349DF181-E64F-4A21-B892-397DFF98F40B}" name="A5" dataDxfId="24" dataCellStyle="Normal 3"/>
    <tableColumn id="6" xr3:uid="{F7BECCEF-39BF-48C2-A0A4-B3E33AC9882D}" name="C" dataDxfId="23" dataCellStyle="Normal 3"/>
    <tableColumn id="7" xr3:uid="{7A983532-D141-4BEE-AF38-97D015B67AE6}" name="C1" dataDxfId="22" dataCellStyle="Normal 3"/>
    <tableColumn id="8" xr3:uid="{80985524-4075-49F2-A0E5-74E0D945332E}" name="C2" dataDxfId="21" dataCellStyle="Normal 3"/>
    <tableColumn id="9" xr3:uid="{CC17E884-A286-44EE-AA3C-AB519A278DA9}" name="F+A" dataDxfId="20" dataCellStyle="Normal 3"/>
    <tableColumn id="11" xr3:uid="{BA8CDA74-749E-4536-8721-BBFFFFC9DCB1}" name="Totalsumma" dataDxfId="19" dataCellStyle="Normal 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270A-4A2E-444A-91BF-D25281E97C83}">
  <dimension ref="A1:Q42"/>
  <sheetViews>
    <sheetView tabSelected="1" zoomScale="90" zoomScaleNormal="90" workbookViewId="0">
      <selection activeCell="S21" sqref="S21"/>
    </sheetView>
  </sheetViews>
  <sheetFormatPr defaultColWidth="9.88671875" defaultRowHeight="13.8" x14ac:dyDescent="0.3"/>
  <cols>
    <col min="1" max="1" width="20.109375" style="2" customWidth="1"/>
    <col min="2" max="2" width="16.6640625" style="2" customWidth="1"/>
    <col min="3" max="3" width="12.5546875" style="3" customWidth="1"/>
    <col min="4" max="12" width="9.88671875" style="3"/>
    <col min="13" max="15" width="9.88671875" style="2"/>
    <col min="16" max="16" width="14.109375" style="2" customWidth="1"/>
    <col min="17" max="17" width="14.5546875" style="2" customWidth="1"/>
    <col min="18" max="18" width="14.109375" style="2" customWidth="1"/>
    <col min="19" max="16384" width="9.88671875" style="2"/>
  </cols>
  <sheetData>
    <row r="1" spans="1:17" ht="14.4" x14ac:dyDescent="0.3">
      <c r="A1" s="10" t="s">
        <v>287</v>
      </c>
      <c r="B1" s="10" t="s">
        <v>2</v>
      </c>
      <c r="C1" s="14" t="s">
        <v>294</v>
      </c>
      <c r="D1" s="14" t="s">
        <v>295</v>
      </c>
      <c r="E1" s="14" t="s">
        <v>296</v>
      </c>
      <c r="F1" s="14" t="s">
        <v>298</v>
      </c>
      <c r="G1" s="14" t="s">
        <v>297</v>
      </c>
      <c r="H1" s="14" t="s">
        <v>299</v>
      </c>
      <c r="I1" s="14" t="s">
        <v>293</v>
      </c>
      <c r="J1" s="14" t="s">
        <v>300</v>
      </c>
      <c r="K1" s="14" t="s">
        <v>301</v>
      </c>
      <c r="L1" s="14" t="s">
        <v>302</v>
      </c>
      <c r="M1" s="15" t="s">
        <v>303</v>
      </c>
      <c r="N1" s="15" t="s">
        <v>305</v>
      </c>
      <c r="O1" s="15" t="s">
        <v>306</v>
      </c>
      <c r="P1" s="12" t="s">
        <v>16</v>
      </c>
      <c r="Q1" s="20" t="s">
        <v>307</v>
      </c>
    </row>
    <row r="2" spans="1:17" ht="14.4" x14ac:dyDescent="0.3">
      <c r="A2" s="10" t="s">
        <v>288</v>
      </c>
      <c r="B2" s="10" t="s">
        <v>17</v>
      </c>
      <c r="C2" s="11"/>
      <c r="D2" s="11">
        <v>24.1</v>
      </c>
      <c r="E2" s="11">
        <v>33.5</v>
      </c>
      <c r="F2" s="11"/>
      <c r="G2" s="11"/>
      <c r="H2" s="11"/>
      <c r="I2" s="11"/>
      <c r="J2" s="11">
        <v>0</v>
      </c>
      <c r="K2" s="11">
        <v>16.2</v>
      </c>
      <c r="L2" s="11"/>
      <c r="M2" s="10"/>
      <c r="N2" s="10">
        <v>0</v>
      </c>
      <c r="O2" s="10"/>
      <c r="P2" s="21">
        <v>73.8</v>
      </c>
      <c r="Q2" s="23">
        <v>87.648456057007124</v>
      </c>
    </row>
    <row r="3" spans="1:17" ht="14.4" x14ac:dyDescent="0.3">
      <c r="A3" s="10"/>
      <c r="B3" s="10" t="s">
        <v>20</v>
      </c>
      <c r="C3" s="11"/>
      <c r="D3" s="11"/>
      <c r="E3" s="11">
        <v>10.5</v>
      </c>
      <c r="F3" s="11"/>
      <c r="G3" s="11"/>
      <c r="H3" s="11"/>
      <c r="I3" s="11"/>
      <c r="J3" s="11">
        <v>908.30000000000007</v>
      </c>
      <c r="K3" s="11">
        <v>187.09999999999997</v>
      </c>
      <c r="L3" s="11"/>
      <c r="M3" s="10">
        <v>25</v>
      </c>
      <c r="N3" s="10">
        <v>0</v>
      </c>
      <c r="O3" s="10"/>
      <c r="P3" s="21">
        <v>1130.9000000000001</v>
      </c>
      <c r="Q3" s="23">
        <v>77.448294754143276</v>
      </c>
    </row>
    <row r="4" spans="1:17" ht="14.4" x14ac:dyDescent="0.3">
      <c r="A4" s="10"/>
      <c r="B4" s="10" t="s">
        <v>34</v>
      </c>
      <c r="C4" s="11"/>
      <c r="D4" s="11">
        <v>12</v>
      </c>
      <c r="E4" s="11"/>
      <c r="F4" s="11"/>
      <c r="G4" s="11"/>
      <c r="H4" s="11"/>
      <c r="I4" s="11"/>
      <c r="J4" s="11">
        <v>75</v>
      </c>
      <c r="K4" s="11"/>
      <c r="L4" s="11"/>
      <c r="M4" s="10"/>
      <c r="N4" s="10">
        <v>0</v>
      </c>
      <c r="O4" s="10"/>
      <c r="P4" s="21">
        <v>87</v>
      </c>
      <c r="Q4" s="23">
        <v>46.424759871931698</v>
      </c>
    </row>
    <row r="5" spans="1:17" ht="14.4" x14ac:dyDescent="0.3">
      <c r="A5" s="10"/>
      <c r="B5" s="10" t="s">
        <v>38</v>
      </c>
      <c r="C5" s="11"/>
      <c r="D5" s="11"/>
      <c r="E5" s="11">
        <v>43</v>
      </c>
      <c r="F5" s="11">
        <v>11</v>
      </c>
      <c r="G5" s="11"/>
      <c r="H5" s="11"/>
      <c r="I5" s="11"/>
      <c r="J5" s="11">
        <v>242.1</v>
      </c>
      <c r="K5" s="11"/>
      <c r="L5" s="11"/>
      <c r="M5" s="10"/>
      <c r="N5" s="10">
        <v>0</v>
      </c>
      <c r="O5" s="10"/>
      <c r="P5" s="21">
        <v>296.10000000000002</v>
      </c>
      <c r="Q5" s="23">
        <v>85.553308292401042</v>
      </c>
    </row>
    <row r="6" spans="1:17" ht="14.4" x14ac:dyDescent="0.3">
      <c r="A6" s="10"/>
      <c r="B6" s="10" t="s">
        <v>45</v>
      </c>
      <c r="C6" s="11"/>
      <c r="D6" s="11"/>
      <c r="E6" s="11">
        <v>19</v>
      </c>
      <c r="F6" s="11"/>
      <c r="G6" s="11"/>
      <c r="H6" s="11"/>
      <c r="I6" s="11"/>
      <c r="J6" s="11">
        <v>255.5</v>
      </c>
      <c r="K6" s="11"/>
      <c r="L6" s="11"/>
      <c r="M6" s="10"/>
      <c r="N6" s="10">
        <v>0</v>
      </c>
      <c r="O6" s="10"/>
      <c r="P6" s="21">
        <v>274.5</v>
      </c>
      <c r="Q6" s="23">
        <v>65.591397849462368</v>
      </c>
    </row>
    <row r="7" spans="1:17" ht="14.4" x14ac:dyDescent="0.3">
      <c r="A7" s="10"/>
      <c r="B7" s="10" t="s">
        <v>50</v>
      </c>
      <c r="C7" s="11"/>
      <c r="D7" s="11"/>
      <c r="E7" s="11">
        <v>222</v>
      </c>
      <c r="F7" s="11">
        <v>32</v>
      </c>
      <c r="G7" s="11">
        <v>40</v>
      </c>
      <c r="H7" s="11"/>
      <c r="I7" s="11"/>
      <c r="J7" s="11">
        <v>654.38</v>
      </c>
      <c r="K7" s="11">
        <v>218.4</v>
      </c>
      <c r="L7" s="11"/>
      <c r="M7" s="10"/>
      <c r="N7" s="10">
        <v>0</v>
      </c>
      <c r="O7" s="10"/>
      <c r="P7" s="21">
        <v>1166.78</v>
      </c>
      <c r="Q7" s="23">
        <v>70.111406218077377</v>
      </c>
    </row>
    <row r="8" spans="1:17" ht="14.4" x14ac:dyDescent="0.3">
      <c r="A8" s="10"/>
      <c r="B8" s="10" t="s">
        <v>61</v>
      </c>
      <c r="C8" s="11">
        <v>170</v>
      </c>
      <c r="D8" s="11">
        <v>360.9</v>
      </c>
      <c r="E8" s="11">
        <v>2963.8999999999996</v>
      </c>
      <c r="F8" s="11"/>
      <c r="G8" s="11"/>
      <c r="H8" s="11"/>
      <c r="I8" s="11"/>
      <c r="J8" s="11">
        <v>5388.5</v>
      </c>
      <c r="K8" s="11">
        <v>3088.2599999999998</v>
      </c>
      <c r="L8" s="11"/>
      <c r="M8" s="10">
        <v>511.9</v>
      </c>
      <c r="N8" s="10">
        <v>0</v>
      </c>
      <c r="O8" s="10"/>
      <c r="P8" s="21">
        <v>12483.46</v>
      </c>
      <c r="Q8" s="23">
        <v>82.578623092056262</v>
      </c>
    </row>
    <row r="9" spans="1:17" ht="14.4" x14ac:dyDescent="0.3">
      <c r="A9" s="10"/>
      <c r="B9" s="10" t="s">
        <v>97</v>
      </c>
      <c r="C9" s="11">
        <v>79.599999999999994</v>
      </c>
      <c r="D9" s="11">
        <v>148</v>
      </c>
      <c r="E9" s="11">
        <v>200.3</v>
      </c>
      <c r="F9" s="11">
        <v>30</v>
      </c>
      <c r="G9" s="11">
        <v>59.1</v>
      </c>
      <c r="H9" s="11"/>
      <c r="I9" s="11"/>
      <c r="J9" s="11">
        <v>716</v>
      </c>
      <c r="K9" s="11">
        <v>203.5</v>
      </c>
      <c r="L9" s="11"/>
      <c r="M9" s="10">
        <v>42</v>
      </c>
      <c r="N9" s="10">
        <v>26</v>
      </c>
      <c r="O9" s="10"/>
      <c r="P9" s="21">
        <v>1504.5</v>
      </c>
      <c r="Q9" s="23">
        <v>99.339716077913494</v>
      </c>
    </row>
    <row r="10" spans="1:17" ht="14.4" x14ac:dyDescent="0.3">
      <c r="A10" s="10"/>
      <c r="B10" s="10" t="s">
        <v>108</v>
      </c>
      <c r="C10" s="11">
        <v>157.5</v>
      </c>
      <c r="D10" s="11">
        <v>89.6</v>
      </c>
      <c r="E10" s="11">
        <v>47</v>
      </c>
      <c r="F10" s="11">
        <v>66.7</v>
      </c>
      <c r="G10" s="11">
        <v>131</v>
      </c>
      <c r="H10" s="11"/>
      <c r="I10" s="11"/>
      <c r="J10" s="11">
        <v>6473.8</v>
      </c>
      <c r="K10" s="11"/>
      <c r="L10" s="11"/>
      <c r="M10" s="10"/>
      <c r="N10" s="10">
        <v>0</v>
      </c>
      <c r="O10" s="10"/>
      <c r="P10" s="21">
        <v>6965.5999999999995</v>
      </c>
      <c r="Q10" s="23">
        <v>99.742253279111097</v>
      </c>
    </row>
    <row r="11" spans="1:17" ht="14.4" x14ac:dyDescent="0.3">
      <c r="A11" s="10"/>
      <c r="B11" s="10" t="s">
        <v>126</v>
      </c>
      <c r="C11" s="11">
        <v>107.5</v>
      </c>
      <c r="D11" s="11">
        <v>95</v>
      </c>
      <c r="E11" s="11">
        <v>216</v>
      </c>
      <c r="F11" s="11">
        <v>19.100000000000001</v>
      </c>
      <c r="G11" s="11"/>
      <c r="H11" s="11"/>
      <c r="I11" s="11"/>
      <c r="J11" s="11">
        <v>944.61999999999989</v>
      </c>
      <c r="K11" s="11">
        <v>459.4</v>
      </c>
      <c r="L11" s="11"/>
      <c r="M11" s="10"/>
      <c r="N11" s="10">
        <v>27</v>
      </c>
      <c r="O11" s="10"/>
      <c r="P11" s="21">
        <v>1868.62</v>
      </c>
      <c r="Q11" s="23">
        <v>83.241418020153063</v>
      </c>
    </row>
    <row r="12" spans="1:17" ht="14.4" x14ac:dyDescent="0.3">
      <c r="A12" s="10"/>
      <c r="B12" s="10" t="s">
        <v>143</v>
      </c>
      <c r="C12" s="11">
        <v>224.1</v>
      </c>
      <c r="D12" s="11">
        <v>259.60000000000002</v>
      </c>
      <c r="E12" s="11">
        <v>238.9</v>
      </c>
      <c r="F12" s="11"/>
      <c r="G12" s="11"/>
      <c r="H12" s="11">
        <v>8</v>
      </c>
      <c r="I12" s="11"/>
      <c r="J12" s="11">
        <v>1018</v>
      </c>
      <c r="K12" s="11">
        <v>794.79999999999984</v>
      </c>
      <c r="L12" s="11">
        <v>20</v>
      </c>
      <c r="M12" s="10">
        <v>243.7</v>
      </c>
      <c r="N12" s="10">
        <v>317.5</v>
      </c>
      <c r="O12" s="10"/>
      <c r="P12" s="21">
        <v>3124.6</v>
      </c>
      <c r="Q12" s="23">
        <v>59.633185106017514</v>
      </c>
    </row>
    <row r="13" spans="1:17" ht="14.4" x14ac:dyDescent="0.3">
      <c r="A13" s="10"/>
      <c r="B13" s="10" t="s">
        <v>159</v>
      </c>
      <c r="C13" s="11"/>
      <c r="D13" s="11"/>
      <c r="E13" s="11">
        <v>29.9</v>
      </c>
      <c r="F13" s="11"/>
      <c r="G13" s="11"/>
      <c r="H13" s="11">
        <v>40</v>
      </c>
      <c r="I13" s="11"/>
      <c r="J13" s="11">
        <v>405.25</v>
      </c>
      <c r="K13" s="11">
        <v>81.2</v>
      </c>
      <c r="L13" s="11"/>
      <c r="M13" s="10">
        <v>26.5</v>
      </c>
      <c r="N13" s="10">
        <v>0</v>
      </c>
      <c r="O13" s="10"/>
      <c r="P13" s="21">
        <v>582.85</v>
      </c>
      <c r="Q13" s="23">
        <v>22.789388281754022</v>
      </c>
    </row>
    <row r="14" spans="1:17" ht="14.4" x14ac:dyDescent="0.3">
      <c r="A14" s="10"/>
      <c r="B14" s="10" t="s">
        <v>169</v>
      </c>
      <c r="C14" s="11"/>
      <c r="D14" s="11">
        <v>104</v>
      </c>
      <c r="E14" s="11">
        <v>158.6</v>
      </c>
      <c r="F14" s="11">
        <v>63</v>
      </c>
      <c r="G14" s="11">
        <v>114.1</v>
      </c>
      <c r="H14" s="11"/>
      <c r="I14" s="11"/>
      <c r="J14" s="11">
        <v>974.35</v>
      </c>
      <c r="K14" s="11">
        <v>2266.4400000000005</v>
      </c>
      <c r="L14" s="11">
        <v>330.4</v>
      </c>
      <c r="M14" s="10">
        <v>704.19999999999993</v>
      </c>
      <c r="N14" s="10">
        <v>215</v>
      </c>
      <c r="O14" s="10"/>
      <c r="P14" s="21">
        <v>4930.0900000000011</v>
      </c>
      <c r="Q14" s="23">
        <v>69.446983900708119</v>
      </c>
    </row>
    <row r="15" spans="1:17" ht="14.4" x14ac:dyDescent="0.3">
      <c r="A15" s="10"/>
      <c r="B15" s="10" t="s">
        <v>191</v>
      </c>
      <c r="C15" s="11"/>
      <c r="D15" s="11">
        <v>99.8</v>
      </c>
      <c r="E15" s="11">
        <v>155</v>
      </c>
      <c r="F15" s="11"/>
      <c r="G15" s="11">
        <v>20</v>
      </c>
      <c r="H15" s="11"/>
      <c r="I15" s="11"/>
      <c r="J15" s="11">
        <v>94.3</v>
      </c>
      <c r="K15" s="11">
        <v>345.5</v>
      </c>
      <c r="L15" s="11">
        <v>87</v>
      </c>
      <c r="M15" s="10">
        <v>169.86</v>
      </c>
      <c r="N15" s="10">
        <v>0</v>
      </c>
      <c r="O15" s="10">
        <v>32.700000000000003</v>
      </c>
      <c r="P15" s="21">
        <v>1004.1600000000001</v>
      </c>
      <c r="Q15" s="23">
        <v>76.872904322263551</v>
      </c>
    </row>
    <row r="16" spans="1:17" ht="14.4" x14ac:dyDescent="0.3">
      <c r="A16" s="10"/>
      <c r="B16" s="10" t="s">
        <v>200</v>
      </c>
      <c r="C16" s="11">
        <v>143</v>
      </c>
      <c r="D16" s="11">
        <v>302.3</v>
      </c>
      <c r="E16" s="11">
        <v>888.4</v>
      </c>
      <c r="F16" s="11">
        <v>43.7</v>
      </c>
      <c r="G16" s="11">
        <v>105</v>
      </c>
      <c r="H16" s="11"/>
      <c r="I16" s="11"/>
      <c r="J16" s="11">
        <v>5693.7000000000007</v>
      </c>
      <c r="K16" s="11">
        <v>1707.82</v>
      </c>
      <c r="L16" s="11">
        <v>81.3</v>
      </c>
      <c r="M16" s="10">
        <v>840.38</v>
      </c>
      <c r="N16" s="10">
        <v>306</v>
      </c>
      <c r="O16" s="10"/>
      <c r="P16" s="21">
        <v>10111.599999999999</v>
      </c>
      <c r="Q16" s="23">
        <v>88.07308125132829</v>
      </c>
    </row>
    <row r="17" spans="1:17" ht="14.4" x14ac:dyDescent="0.3">
      <c r="A17" s="10"/>
      <c r="B17" s="10" t="s">
        <v>224</v>
      </c>
      <c r="C17" s="11">
        <v>83.1</v>
      </c>
      <c r="D17" s="11"/>
      <c r="E17" s="11">
        <v>145</v>
      </c>
      <c r="F17" s="11"/>
      <c r="G17" s="11"/>
      <c r="H17" s="11"/>
      <c r="I17" s="11"/>
      <c r="J17" s="11">
        <v>822.6</v>
      </c>
      <c r="K17" s="11">
        <v>111.02</v>
      </c>
      <c r="L17" s="11">
        <v>33</v>
      </c>
      <c r="M17" s="10">
        <v>483.59999999999997</v>
      </c>
      <c r="N17" s="10">
        <v>223</v>
      </c>
      <c r="O17" s="10"/>
      <c r="P17" s="21">
        <v>1901.32</v>
      </c>
      <c r="Q17" s="23">
        <v>71.180628350654402</v>
      </c>
    </row>
    <row r="18" spans="1:17" ht="14.4" x14ac:dyDescent="0.3">
      <c r="A18" s="10"/>
      <c r="B18" s="10" t="s">
        <v>239</v>
      </c>
      <c r="C18" s="11"/>
      <c r="D18" s="11"/>
      <c r="E18" s="11">
        <v>258.10000000000002</v>
      </c>
      <c r="F18" s="11"/>
      <c r="G18" s="11"/>
      <c r="H18" s="11"/>
      <c r="I18" s="11"/>
      <c r="J18" s="11">
        <v>343.29999999999995</v>
      </c>
      <c r="K18" s="11">
        <v>308.51</v>
      </c>
      <c r="L18" s="11"/>
      <c r="M18" s="10">
        <v>25</v>
      </c>
      <c r="N18" s="10">
        <v>79</v>
      </c>
      <c r="O18" s="10"/>
      <c r="P18" s="21">
        <v>1013.91</v>
      </c>
      <c r="Q18" s="23">
        <v>43.292300203671211</v>
      </c>
    </row>
    <row r="19" spans="1:17" ht="14.4" x14ac:dyDescent="0.3">
      <c r="A19" s="10"/>
      <c r="B19" s="10" t="s">
        <v>251</v>
      </c>
      <c r="C19" s="11">
        <v>256</v>
      </c>
      <c r="D19" s="11">
        <v>72.400000000000006</v>
      </c>
      <c r="E19" s="11">
        <v>339.3</v>
      </c>
      <c r="F19" s="11">
        <v>60</v>
      </c>
      <c r="G19" s="11">
        <v>42.9</v>
      </c>
      <c r="H19" s="11">
        <v>396.59999999999997</v>
      </c>
      <c r="I19" s="11"/>
      <c r="J19" s="11">
        <v>689.8</v>
      </c>
      <c r="K19" s="11">
        <v>370.8</v>
      </c>
      <c r="L19" s="11"/>
      <c r="M19" s="10">
        <v>193.4</v>
      </c>
      <c r="N19" s="10">
        <v>243.6</v>
      </c>
      <c r="O19" s="10"/>
      <c r="P19" s="21">
        <v>2664.8</v>
      </c>
      <c r="Q19" s="23">
        <v>77.368405771854952</v>
      </c>
    </row>
    <row r="20" spans="1:17" ht="14.4" x14ac:dyDescent="0.3">
      <c r="A20" s="13" t="s">
        <v>289</v>
      </c>
      <c r="B20" s="13"/>
      <c r="C20" s="13">
        <v>1220.8000000000002</v>
      </c>
      <c r="D20" s="13">
        <v>1567.7</v>
      </c>
      <c r="E20" s="13">
        <v>5968.4000000000005</v>
      </c>
      <c r="F20" s="13">
        <v>325.5</v>
      </c>
      <c r="G20" s="13">
        <v>512.1</v>
      </c>
      <c r="H20" s="13">
        <v>444.59999999999997</v>
      </c>
      <c r="I20" s="13"/>
      <c r="J20" s="13">
        <v>25699.499999999996</v>
      </c>
      <c r="K20" s="13">
        <v>10158.950000000001</v>
      </c>
      <c r="L20" s="13">
        <v>551.69999999999993</v>
      </c>
      <c r="M20" s="13">
        <v>3265.54</v>
      </c>
      <c r="N20" s="13">
        <v>1437.1</v>
      </c>
      <c r="O20" s="13">
        <v>32.700000000000003</v>
      </c>
      <c r="P20" s="22">
        <v>51184.590000000004</v>
      </c>
      <c r="Q20" s="28" t="s">
        <v>308</v>
      </c>
    </row>
    <row r="21" spans="1:17" ht="14.4" x14ac:dyDescent="0.3">
      <c r="A21" s="10" t="s">
        <v>290</v>
      </c>
      <c r="B21" s="10" t="s">
        <v>17</v>
      </c>
      <c r="C21" s="11">
        <v>10.4</v>
      </c>
      <c r="D21" s="11"/>
      <c r="E21" s="11"/>
      <c r="F21" s="11"/>
      <c r="G21" s="11"/>
      <c r="H21" s="11"/>
      <c r="I21" s="11"/>
      <c r="J21" s="11">
        <v>0</v>
      </c>
      <c r="K21" s="11"/>
      <c r="L21" s="11"/>
      <c r="M21" s="10"/>
      <c r="N21" s="10">
        <v>0</v>
      </c>
      <c r="O21" s="10"/>
      <c r="P21" s="21">
        <v>10.4</v>
      </c>
      <c r="Q21" s="23">
        <f>((Tabell3[[#This Row],[Totalsumma]])/(P2+Tabell3[[#This Row],[Totalsumma]]))*100</f>
        <v>12.351543942992874</v>
      </c>
    </row>
    <row r="22" spans="1:17" ht="14.4" x14ac:dyDescent="0.3">
      <c r="A22" s="10"/>
      <c r="B22" s="10" t="s">
        <v>20</v>
      </c>
      <c r="C22" s="11"/>
      <c r="D22" s="11">
        <v>51</v>
      </c>
      <c r="E22" s="11">
        <v>23.4</v>
      </c>
      <c r="F22" s="11"/>
      <c r="G22" s="11"/>
      <c r="H22" s="11"/>
      <c r="I22" s="11"/>
      <c r="J22" s="11">
        <v>157.70000000000002</v>
      </c>
      <c r="K22" s="11">
        <v>97.2</v>
      </c>
      <c r="L22" s="11"/>
      <c r="M22" s="10"/>
      <c r="N22" s="10">
        <v>0</v>
      </c>
      <c r="O22" s="10"/>
      <c r="P22" s="21">
        <v>329.3</v>
      </c>
      <c r="Q22" s="23">
        <f>((Tabell3[[#This Row],[Totalsumma]])/(P3+Tabell3[[#This Row],[Totalsumma]]))*100</f>
        <v>22.551705245856731</v>
      </c>
    </row>
    <row r="23" spans="1:17" ht="14.4" x14ac:dyDescent="0.3">
      <c r="A23" s="10"/>
      <c r="B23" s="10" t="s">
        <v>34</v>
      </c>
      <c r="C23" s="11"/>
      <c r="D23" s="11"/>
      <c r="E23" s="11"/>
      <c r="F23" s="11">
        <v>40.4</v>
      </c>
      <c r="G23" s="11"/>
      <c r="H23" s="11"/>
      <c r="I23" s="11"/>
      <c r="J23" s="11">
        <v>60</v>
      </c>
      <c r="K23" s="11"/>
      <c r="L23" s="11"/>
      <c r="M23" s="10"/>
      <c r="N23" s="10">
        <v>0</v>
      </c>
      <c r="O23" s="10"/>
      <c r="P23" s="21">
        <v>100.4</v>
      </c>
      <c r="Q23" s="23">
        <f>((Tabell3[[#This Row],[Totalsumma]])/(P4+Tabell3[[#This Row],[Totalsumma]]))*100</f>
        <v>53.575240128068302</v>
      </c>
    </row>
    <row r="24" spans="1:17" ht="14.4" x14ac:dyDescent="0.3">
      <c r="A24" s="10"/>
      <c r="B24" s="10" t="s">
        <v>38</v>
      </c>
      <c r="C24" s="11"/>
      <c r="D24" s="11"/>
      <c r="E24" s="11"/>
      <c r="F24" s="11"/>
      <c r="G24" s="11"/>
      <c r="H24" s="11"/>
      <c r="I24" s="11"/>
      <c r="J24" s="11">
        <v>50</v>
      </c>
      <c r="K24" s="11"/>
      <c r="L24" s="11"/>
      <c r="M24" s="10"/>
      <c r="N24" s="10">
        <v>0</v>
      </c>
      <c r="O24" s="10"/>
      <c r="P24" s="21">
        <v>50</v>
      </c>
      <c r="Q24" s="23">
        <f>((Tabell3[[#This Row],[Totalsumma]])/(P5+Tabell3[[#This Row],[Totalsumma]]))*100</f>
        <v>14.446691707598958</v>
      </c>
    </row>
    <row r="25" spans="1:17" ht="14.4" x14ac:dyDescent="0.3">
      <c r="A25" s="10"/>
      <c r="B25" s="10" t="s">
        <v>45</v>
      </c>
      <c r="C25" s="11"/>
      <c r="D25" s="11"/>
      <c r="E25" s="11"/>
      <c r="F25" s="11"/>
      <c r="G25" s="11"/>
      <c r="H25" s="11"/>
      <c r="I25" s="11"/>
      <c r="J25" s="11">
        <v>105</v>
      </c>
      <c r="K25" s="11">
        <v>39</v>
      </c>
      <c r="L25" s="11"/>
      <c r="M25" s="10"/>
      <c r="N25" s="10">
        <v>0</v>
      </c>
      <c r="O25" s="10"/>
      <c r="P25" s="21">
        <v>144</v>
      </c>
      <c r="Q25" s="23">
        <f>((Tabell3[[#This Row],[Totalsumma]])/(P6+Tabell3[[#This Row],[Totalsumma]]))*100</f>
        <v>34.408602150537639</v>
      </c>
    </row>
    <row r="26" spans="1:17" ht="14.4" x14ac:dyDescent="0.3">
      <c r="A26" s="10"/>
      <c r="B26" s="10" t="s">
        <v>50</v>
      </c>
      <c r="C26" s="11"/>
      <c r="D26" s="11">
        <v>50</v>
      </c>
      <c r="E26" s="11">
        <v>50</v>
      </c>
      <c r="F26" s="11"/>
      <c r="G26" s="11"/>
      <c r="H26" s="11"/>
      <c r="I26" s="11"/>
      <c r="J26" s="11">
        <v>203.5</v>
      </c>
      <c r="K26" s="11">
        <v>173.9</v>
      </c>
      <c r="L26" s="11"/>
      <c r="M26" s="10">
        <v>20</v>
      </c>
      <c r="N26" s="10">
        <v>0</v>
      </c>
      <c r="O26" s="10"/>
      <c r="P26" s="21">
        <v>497.4</v>
      </c>
      <c r="Q26" s="23">
        <f>((Tabell3[[#This Row],[Totalsumma]])/(P7+Tabell3[[#This Row],[Totalsumma]]))*100</f>
        <v>29.88859378192263</v>
      </c>
    </row>
    <row r="27" spans="1:17" ht="14.4" x14ac:dyDescent="0.3">
      <c r="A27" s="10"/>
      <c r="B27" s="10" t="s">
        <v>61</v>
      </c>
      <c r="C27" s="11">
        <v>291.89999999999998</v>
      </c>
      <c r="D27" s="11">
        <v>150.5</v>
      </c>
      <c r="E27" s="11">
        <v>623.1</v>
      </c>
      <c r="F27" s="11"/>
      <c r="G27" s="11"/>
      <c r="H27" s="11"/>
      <c r="I27" s="11"/>
      <c r="J27" s="11">
        <v>94.7</v>
      </c>
      <c r="K27" s="11">
        <v>1251.4000000000001</v>
      </c>
      <c r="L27" s="11"/>
      <c r="M27" s="10">
        <v>57</v>
      </c>
      <c r="N27" s="10">
        <v>165</v>
      </c>
      <c r="O27" s="10"/>
      <c r="P27" s="21">
        <v>2633.6000000000004</v>
      </c>
      <c r="Q27" s="23">
        <f>((Tabell3[[#This Row],[Totalsumma]])/(P8+Tabell3[[#This Row],[Totalsumma]]))*100</f>
        <v>17.421376907943745</v>
      </c>
    </row>
    <row r="28" spans="1:17" ht="14.4" x14ac:dyDescent="0.3">
      <c r="A28" s="10"/>
      <c r="B28" s="10" t="s">
        <v>266</v>
      </c>
      <c r="C28" s="11"/>
      <c r="D28" s="11"/>
      <c r="E28" s="11"/>
      <c r="F28" s="11"/>
      <c r="G28" s="11"/>
      <c r="H28" s="11"/>
      <c r="I28" s="11"/>
      <c r="J28" s="11">
        <v>0</v>
      </c>
      <c r="K28" s="11">
        <v>10</v>
      </c>
      <c r="L28" s="11"/>
      <c r="M28" s="10"/>
      <c r="N28" s="10">
        <v>0</v>
      </c>
      <c r="O28" s="10"/>
      <c r="P28" s="21">
        <v>10</v>
      </c>
      <c r="Q28" s="23">
        <v>100</v>
      </c>
    </row>
    <row r="29" spans="1:17" ht="14.4" x14ac:dyDescent="0.3">
      <c r="A29" s="10"/>
      <c r="B29" s="10" t="s">
        <v>97</v>
      </c>
      <c r="C29" s="11">
        <v>74.599999999999994</v>
      </c>
      <c r="D29" s="11">
        <v>81.5</v>
      </c>
      <c r="E29" s="11">
        <v>133.30000000000001</v>
      </c>
      <c r="F29" s="11">
        <v>10</v>
      </c>
      <c r="G29" s="11"/>
      <c r="H29" s="11"/>
      <c r="I29" s="11"/>
      <c r="J29" s="11">
        <v>267</v>
      </c>
      <c r="K29" s="11">
        <v>229.89999999999998</v>
      </c>
      <c r="L29" s="11">
        <v>33.4</v>
      </c>
      <c r="M29" s="10">
        <v>128.19999999999999</v>
      </c>
      <c r="N29" s="10">
        <v>146.4</v>
      </c>
      <c r="O29" s="10"/>
      <c r="P29" s="21">
        <v>1104.3</v>
      </c>
      <c r="Q29" s="23">
        <f>((Tabell3[[#This Row],[Totalsumma]])/(P9+Tabell3[[#This Row],[Totalsumma]]))*100</f>
        <v>42.329806807727685</v>
      </c>
    </row>
    <row r="30" spans="1:17" ht="14.4" x14ac:dyDescent="0.3">
      <c r="A30" s="10"/>
      <c r="B30" s="10" t="s">
        <v>108</v>
      </c>
      <c r="C30" s="11"/>
      <c r="D30" s="11"/>
      <c r="E30" s="11">
        <v>18</v>
      </c>
      <c r="F30" s="11"/>
      <c r="G30" s="11"/>
      <c r="H30" s="11"/>
      <c r="I30" s="11"/>
      <c r="J30" s="11">
        <v>0</v>
      </c>
      <c r="K30" s="11"/>
      <c r="L30" s="11"/>
      <c r="M30" s="10"/>
      <c r="N30" s="10">
        <v>0</v>
      </c>
      <c r="O30" s="10"/>
      <c r="P30" s="21">
        <v>18</v>
      </c>
      <c r="Q30" s="23">
        <f>((Tabell3[[#This Row],[Totalsumma]])/(P10+Tabell3[[#This Row],[Totalsumma]]))*100</f>
        <v>0.25774672088893985</v>
      </c>
    </row>
    <row r="31" spans="1:17" ht="14.4" x14ac:dyDescent="0.3">
      <c r="A31" s="10"/>
      <c r="B31" s="10" t="s">
        <v>126</v>
      </c>
      <c r="C31" s="11">
        <v>11</v>
      </c>
      <c r="D31" s="11"/>
      <c r="E31" s="11">
        <v>36.5</v>
      </c>
      <c r="F31" s="11"/>
      <c r="G31" s="11"/>
      <c r="H31" s="11"/>
      <c r="I31" s="11"/>
      <c r="J31" s="11">
        <v>38.9</v>
      </c>
      <c r="K31" s="11">
        <v>246.2</v>
      </c>
      <c r="L31" s="11"/>
      <c r="M31" s="10">
        <v>15</v>
      </c>
      <c r="N31" s="10">
        <v>28.6</v>
      </c>
      <c r="O31" s="10"/>
      <c r="P31" s="21">
        <v>376.20000000000005</v>
      </c>
      <c r="Q31" s="23">
        <f>((Tabell3[[#This Row],[Totalsumma]])/(P11+Tabell3[[#This Row],[Totalsumma]]))*100</f>
        <v>16.758581979846941</v>
      </c>
    </row>
    <row r="32" spans="1:17" ht="14.4" x14ac:dyDescent="0.3">
      <c r="A32" s="10"/>
      <c r="B32" s="10" t="s">
        <v>143</v>
      </c>
      <c r="C32" s="11">
        <v>37.200000000000003</v>
      </c>
      <c r="D32" s="11">
        <v>188</v>
      </c>
      <c r="E32" s="11">
        <v>249.2</v>
      </c>
      <c r="F32" s="11"/>
      <c r="G32" s="11"/>
      <c r="H32" s="11">
        <v>6</v>
      </c>
      <c r="I32" s="11"/>
      <c r="J32" s="11">
        <v>0</v>
      </c>
      <c r="K32" s="11">
        <v>1111.6000000000001</v>
      </c>
      <c r="L32" s="11">
        <v>19.899999999999999</v>
      </c>
      <c r="M32" s="10">
        <v>360.3</v>
      </c>
      <c r="N32" s="10">
        <v>142.9</v>
      </c>
      <c r="O32" s="10"/>
      <c r="P32" s="21">
        <v>2115.1</v>
      </c>
      <c r="Q32" s="23">
        <f>((Tabell3[[#This Row],[Totalsumma]])/(P12+Tabell3[[#This Row],[Totalsumma]]))*100</f>
        <v>40.366814893982479</v>
      </c>
    </row>
    <row r="33" spans="1:17" ht="14.4" x14ac:dyDescent="0.3">
      <c r="A33" s="10"/>
      <c r="B33" s="10" t="s">
        <v>159</v>
      </c>
      <c r="C33" s="11">
        <v>149</v>
      </c>
      <c r="D33" s="11"/>
      <c r="E33" s="11">
        <v>137.6</v>
      </c>
      <c r="F33" s="11"/>
      <c r="G33" s="11"/>
      <c r="H33" s="11">
        <v>31</v>
      </c>
      <c r="I33" s="11"/>
      <c r="J33" s="11">
        <v>806.2</v>
      </c>
      <c r="K33" s="11">
        <v>456.19999999999993</v>
      </c>
      <c r="L33" s="11">
        <v>41.7</v>
      </c>
      <c r="M33" s="10">
        <v>19.399999999999999</v>
      </c>
      <c r="N33" s="10">
        <v>268.59999999999997</v>
      </c>
      <c r="O33" s="10">
        <v>65</v>
      </c>
      <c r="P33" s="21">
        <v>1974.7</v>
      </c>
      <c r="Q33" s="23">
        <f>((Tabell3[[#This Row],[Totalsumma]])/(P13+Tabell3[[#This Row],[Totalsumma]]))*100</f>
        <v>77.210611718245971</v>
      </c>
    </row>
    <row r="34" spans="1:17" ht="14.4" x14ac:dyDescent="0.3">
      <c r="A34" s="10"/>
      <c r="B34" s="10" t="s">
        <v>169</v>
      </c>
      <c r="C34" s="11">
        <v>63.099999999999994</v>
      </c>
      <c r="D34" s="11">
        <v>43</v>
      </c>
      <c r="E34" s="11">
        <v>165.1</v>
      </c>
      <c r="F34" s="11"/>
      <c r="G34" s="11"/>
      <c r="H34" s="11"/>
      <c r="I34" s="11"/>
      <c r="J34" s="11">
        <v>355.5</v>
      </c>
      <c r="K34" s="11">
        <v>785.38</v>
      </c>
      <c r="L34" s="11">
        <v>219.5</v>
      </c>
      <c r="M34" s="10">
        <v>372.1</v>
      </c>
      <c r="N34" s="10">
        <v>165.3</v>
      </c>
      <c r="O34" s="10"/>
      <c r="P34" s="21">
        <v>2168.98</v>
      </c>
      <c r="Q34" s="23">
        <f>((Tabell3[[#This Row],[Totalsumma]])/(P14+Tabell3[[#This Row],[Totalsumma]]))*100</f>
        <v>30.553016099291874</v>
      </c>
    </row>
    <row r="35" spans="1:17" ht="14.4" x14ac:dyDescent="0.3">
      <c r="A35" s="10"/>
      <c r="B35" s="10" t="s">
        <v>191</v>
      </c>
      <c r="C35" s="11"/>
      <c r="D35" s="11">
        <v>100</v>
      </c>
      <c r="E35" s="11">
        <v>102.1</v>
      </c>
      <c r="F35" s="11"/>
      <c r="G35" s="11"/>
      <c r="H35" s="11"/>
      <c r="I35" s="11"/>
      <c r="J35" s="11">
        <v>30</v>
      </c>
      <c r="K35" s="11"/>
      <c r="L35" s="11">
        <v>25</v>
      </c>
      <c r="M35" s="10"/>
      <c r="N35" s="10">
        <v>45</v>
      </c>
      <c r="O35" s="10"/>
      <c r="P35" s="21">
        <v>302.10000000000002</v>
      </c>
      <c r="Q35" s="23">
        <f>((Tabell3[[#This Row],[Totalsumma]])/(P15+Tabell3[[#This Row],[Totalsumma]]))*100</f>
        <v>23.127095677736438</v>
      </c>
    </row>
    <row r="36" spans="1:17" ht="14.4" x14ac:dyDescent="0.3">
      <c r="A36" s="10"/>
      <c r="B36" s="10" t="s">
        <v>200</v>
      </c>
      <c r="C36" s="11">
        <v>66.3</v>
      </c>
      <c r="D36" s="11"/>
      <c r="E36" s="11">
        <v>148.80000000000001</v>
      </c>
      <c r="F36" s="11">
        <v>15.1</v>
      </c>
      <c r="G36" s="11"/>
      <c r="H36" s="11"/>
      <c r="I36" s="11">
        <v>57.9</v>
      </c>
      <c r="J36" s="11">
        <v>471</v>
      </c>
      <c r="K36" s="11">
        <v>432.82</v>
      </c>
      <c r="L36" s="11">
        <v>34</v>
      </c>
      <c r="M36" s="10">
        <v>127.4</v>
      </c>
      <c r="N36" s="10">
        <v>16</v>
      </c>
      <c r="O36" s="10"/>
      <c r="P36" s="21">
        <v>1369.3200000000002</v>
      </c>
      <c r="Q36" s="23">
        <f>((Tabell3[[#This Row],[Totalsumma]])/(P16+Tabell3[[#This Row],[Totalsumma]]))*100</f>
        <v>11.926918748671712</v>
      </c>
    </row>
    <row r="37" spans="1:17" ht="14.4" x14ac:dyDescent="0.3">
      <c r="A37" s="10"/>
      <c r="B37" s="10" t="s">
        <v>224</v>
      </c>
      <c r="C37" s="11"/>
      <c r="D37" s="11">
        <v>15</v>
      </c>
      <c r="E37" s="11">
        <v>162</v>
      </c>
      <c r="F37" s="11"/>
      <c r="G37" s="11">
        <v>13</v>
      </c>
      <c r="H37" s="11"/>
      <c r="I37" s="11">
        <v>59.8</v>
      </c>
      <c r="J37" s="11">
        <v>0</v>
      </c>
      <c r="K37" s="11">
        <v>242</v>
      </c>
      <c r="L37" s="11">
        <v>128</v>
      </c>
      <c r="M37" s="10"/>
      <c r="N37" s="10">
        <v>76</v>
      </c>
      <c r="O37" s="10">
        <v>74</v>
      </c>
      <c r="P37" s="21">
        <v>769.8</v>
      </c>
      <c r="Q37" s="23">
        <f>((Tabell3[[#This Row],[Totalsumma]])/(P17+Tabell3[[#This Row],[Totalsumma]]))*100</f>
        <v>28.819371649345594</v>
      </c>
    </row>
    <row r="38" spans="1:17" ht="14.4" x14ac:dyDescent="0.3">
      <c r="A38" s="10"/>
      <c r="B38" s="10" t="s">
        <v>239</v>
      </c>
      <c r="C38" s="11"/>
      <c r="D38" s="11">
        <v>28</v>
      </c>
      <c r="E38" s="11">
        <v>338.7</v>
      </c>
      <c r="F38" s="11"/>
      <c r="G38" s="11"/>
      <c r="H38" s="11"/>
      <c r="I38" s="11"/>
      <c r="J38" s="11">
        <v>393.7</v>
      </c>
      <c r="K38" s="11">
        <v>490.7</v>
      </c>
      <c r="L38" s="11"/>
      <c r="M38" s="10"/>
      <c r="N38" s="10">
        <v>77</v>
      </c>
      <c r="O38" s="10"/>
      <c r="P38" s="21">
        <v>1328.1</v>
      </c>
      <c r="Q38" s="23">
        <f>((Tabell3[[#This Row],[Totalsumma]])/(P18+Tabell3[[#This Row],[Totalsumma]]))*100</f>
        <v>56.707699796328789</v>
      </c>
    </row>
    <row r="39" spans="1:17" ht="14.4" x14ac:dyDescent="0.3">
      <c r="A39" s="10"/>
      <c r="B39" s="10" t="s">
        <v>251</v>
      </c>
      <c r="C39" s="11">
        <v>76</v>
      </c>
      <c r="D39" s="11">
        <v>27.5</v>
      </c>
      <c r="E39" s="11">
        <v>93</v>
      </c>
      <c r="F39" s="11"/>
      <c r="G39" s="11"/>
      <c r="H39" s="11"/>
      <c r="I39" s="11">
        <v>44.3</v>
      </c>
      <c r="J39" s="11">
        <v>88</v>
      </c>
      <c r="K39" s="11">
        <v>314.5</v>
      </c>
      <c r="L39" s="11">
        <v>78.400000000000006</v>
      </c>
      <c r="M39" s="10">
        <v>57.8</v>
      </c>
      <c r="N39" s="10">
        <v>0</v>
      </c>
      <c r="O39" s="10"/>
      <c r="P39" s="21">
        <v>779.49999999999989</v>
      </c>
      <c r="Q39" s="23">
        <f>((Tabell3[[#This Row],[Totalsumma]])/(P19+Tabell3[[#This Row],[Totalsumma]]))*100</f>
        <v>22.631594228145048</v>
      </c>
    </row>
    <row r="40" spans="1:17" ht="14.4" x14ac:dyDescent="0.3">
      <c r="A40" s="13" t="s">
        <v>291</v>
      </c>
      <c r="B40" s="13"/>
      <c r="C40" s="19">
        <v>779.49999999999989</v>
      </c>
      <c r="D40" s="19">
        <v>734.5</v>
      </c>
      <c r="E40" s="19">
        <v>2280.7999999999997</v>
      </c>
      <c r="F40" s="19">
        <v>65.5</v>
      </c>
      <c r="G40" s="19">
        <v>13</v>
      </c>
      <c r="H40" s="19">
        <v>37</v>
      </c>
      <c r="I40" s="19">
        <v>162</v>
      </c>
      <c r="J40" s="19">
        <v>3121.2000000000003</v>
      </c>
      <c r="K40" s="19">
        <v>5880.7999999999993</v>
      </c>
      <c r="L40" s="19">
        <v>579.9</v>
      </c>
      <c r="M40" s="19">
        <v>1157.2</v>
      </c>
      <c r="N40" s="19">
        <v>1130.8</v>
      </c>
      <c r="O40" s="19">
        <v>139</v>
      </c>
      <c r="P40" s="25">
        <v>16081.2</v>
      </c>
      <c r="Q40" s="26">
        <f>((Tabell3[[#This Row],[Totalsumma]])/(P20+Tabell3[[#This Row],[Totalsumma]]))*100</f>
        <v>23.906951810125175</v>
      </c>
    </row>
    <row r="41" spans="1:17" ht="14.4" x14ac:dyDescent="0.3">
      <c r="A41" s="13" t="s">
        <v>16</v>
      </c>
      <c r="B41" s="13"/>
      <c r="C41" s="19">
        <v>2000.3000000000002</v>
      </c>
      <c r="D41" s="19">
        <v>2302.1999999999998</v>
      </c>
      <c r="E41" s="19">
        <v>8249.2000000000007</v>
      </c>
      <c r="F41" s="19">
        <v>391</v>
      </c>
      <c r="G41" s="19">
        <v>525.1</v>
      </c>
      <c r="H41" s="19">
        <v>481.59999999999997</v>
      </c>
      <c r="I41" s="19">
        <v>162</v>
      </c>
      <c r="J41" s="19">
        <v>28820.7</v>
      </c>
      <c r="K41" s="19">
        <v>16039.750000000002</v>
      </c>
      <c r="L41" s="19">
        <v>1131.5999999999999</v>
      </c>
      <c r="M41" s="19">
        <v>4422.74</v>
      </c>
      <c r="N41" s="19">
        <v>2567.8999999999996</v>
      </c>
      <c r="O41" s="19">
        <v>171.7</v>
      </c>
      <c r="P41" s="19">
        <v>67265.790000000008</v>
      </c>
      <c r="Q41" s="24">
        <f>((Tabell3[[#This Row],[Totalsumma]])/(P21+Tabell3[[#This Row],[Totalsumma]]))*100</f>
        <v>99.984541336243922</v>
      </c>
    </row>
    <row r="42" spans="1:17" ht="14.4" x14ac:dyDescent="0.3">
      <c r="A42" s="16" t="s">
        <v>292</v>
      </c>
      <c r="B42" s="16"/>
      <c r="C42" s="17">
        <f>(C40/C41)*100</f>
        <v>38.969154626805967</v>
      </c>
      <c r="D42" s="17">
        <f t="shared" ref="D42:P42" si="0">(D40/D41)*100</f>
        <v>31.904265485188084</v>
      </c>
      <c r="E42" s="17">
        <f t="shared" si="0"/>
        <v>27.648741696164471</v>
      </c>
      <c r="F42" s="17">
        <f t="shared" si="0"/>
        <v>16.751918158567776</v>
      </c>
      <c r="G42" s="17">
        <f t="shared" si="0"/>
        <v>2.4757189106836792</v>
      </c>
      <c r="H42" s="17">
        <f t="shared" si="0"/>
        <v>7.6827242524916945</v>
      </c>
      <c r="I42" s="17">
        <f>(I40/I41)*100</f>
        <v>100</v>
      </c>
      <c r="J42" s="17">
        <f>(J40/J41)*100</f>
        <v>10.829716141523281</v>
      </c>
      <c r="K42" s="17">
        <f t="shared" si="0"/>
        <v>36.663913090914754</v>
      </c>
      <c r="L42" s="17">
        <f t="shared" si="0"/>
        <v>51.246023329798518</v>
      </c>
      <c r="M42" s="17">
        <f t="shared" si="0"/>
        <v>26.164775682043263</v>
      </c>
      <c r="N42" s="17" t="s">
        <v>304</v>
      </c>
      <c r="O42" s="17">
        <f t="shared" si="0"/>
        <v>80.955154338963311</v>
      </c>
      <c r="P42" s="18">
        <f t="shared" si="0"/>
        <v>23.906951810125175</v>
      </c>
      <c r="Q42" s="2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A4A2-06B2-4748-92B7-9CF23FB8B7DD}">
  <dimension ref="A1:O237"/>
  <sheetViews>
    <sheetView zoomScale="90" zoomScaleNormal="90" workbookViewId="0">
      <selection sqref="A1:O237"/>
    </sheetView>
  </sheetViews>
  <sheetFormatPr defaultColWidth="9.88671875" defaultRowHeight="13.8" x14ac:dyDescent="0.3"/>
  <cols>
    <col min="1" max="1" width="19.6640625" style="2" customWidth="1"/>
    <col min="2" max="2" width="12.109375" style="6" customWidth="1"/>
    <col min="3" max="14" width="9.88671875" style="3"/>
    <col min="15" max="15" width="12.88671875" style="2" customWidth="1"/>
    <col min="16" max="16384" width="9.88671875" style="2"/>
  </cols>
  <sheetData>
    <row r="1" spans="1:15" x14ac:dyDescent="0.3">
      <c r="A1" s="29" t="s">
        <v>0</v>
      </c>
      <c r="B1" s="30"/>
      <c r="C1" s="1"/>
      <c r="D1" s="31"/>
      <c r="E1" s="31"/>
      <c r="F1" s="31"/>
      <c r="G1" s="31"/>
      <c r="H1" s="31" t="s">
        <v>1</v>
      </c>
      <c r="I1" s="31"/>
      <c r="J1" s="31"/>
      <c r="K1" s="31"/>
      <c r="L1" s="31"/>
      <c r="M1" s="31"/>
      <c r="N1" s="31"/>
      <c r="O1" s="29"/>
    </row>
    <row r="2" spans="1:15" x14ac:dyDescent="0.3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4" t="s">
        <v>16</v>
      </c>
    </row>
    <row r="3" spans="1:15" x14ac:dyDescent="0.3">
      <c r="A3" s="2" t="s">
        <v>17</v>
      </c>
      <c r="B3" s="6" t="s">
        <v>18</v>
      </c>
      <c r="G3" s="3">
        <v>73.800000000000011</v>
      </c>
      <c r="O3" s="4">
        <v>73.800000000000011</v>
      </c>
    </row>
    <row r="4" spans="1:15" x14ac:dyDescent="0.3">
      <c r="A4" s="7" t="s">
        <v>19</v>
      </c>
      <c r="B4" s="32"/>
      <c r="C4" s="7"/>
      <c r="D4" s="7"/>
      <c r="E4" s="7"/>
      <c r="F4" s="7"/>
      <c r="G4" s="7">
        <v>73.800000000000011</v>
      </c>
      <c r="H4" s="7"/>
      <c r="I4" s="7"/>
      <c r="J4" s="7"/>
      <c r="K4" s="7"/>
      <c r="L4" s="7"/>
      <c r="M4" s="7"/>
      <c r="N4" s="7"/>
      <c r="O4" s="7">
        <v>73.800000000000011</v>
      </c>
    </row>
    <row r="5" spans="1:15" x14ac:dyDescent="0.3">
      <c r="A5" s="2" t="s">
        <v>20</v>
      </c>
      <c r="B5" s="6" t="s">
        <v>21</v>
      </c>
      <c r="I5" s="3">
        <v>360</v>
      </c>
      <c r="O5" s="4">
        <v>360</v>
      </c>
    </row>
    <row r="6" spans="1:15" x14ac:dyDescent="0.3">
      <c r="B6" s="6" t="s">
        <v>22</v>
      </c>
      <c r="M6" s="3">
        <v>45</v>
      </c>
      <c r="O6" s="4">
        <v>45</v>
      </c>
    </row>
    <row r="7" spans="1:15" x14ac:dyDescent="0.3">
      <c r="B7" s="6" t="s">
        <v>23</v>
      </c>
      <c r="J7" s="3">
        <v>255</v>
      </c>
      <c r="O7" s="4">
        <v>255</v>
      </c>
    </row>
    <row r="8" spans="1:15" x14ac:dyDescent="0.3">
      <c r="B8" s="6" t="s">
        <v>24</v>
      </c>
      <c r="M8" s="3">
        <v>0.15000000000000002</v>
      </c>
      <c r="O8" s="4">
        <v>0.15000000000000002</v>
      </c>
    </row>
    <row r="9" spans="1:15" x14ac:dyDescent="0.3">
      <c r="B9" s="6" t="s">
        <v>25</v>
      </c>
      <c r="J9" s="3">
        <v>33</v>
      </c>
      <c r="O9" s="4">
        <v>33</v>
      </c>
    </row>
    <row r="10" spans="1:15" x14ac:dyDescent="0.3">
      <c r="B10" s="6" t="s">
        <v>26</v>
      </c>
      <c r="J10" s="3">
        <v>10.5</v>
      </c>
      <c r="O10" s="4">
        <v>10.5</v>
      </c>
    </row>
    <row r="11" spans="1:15" x14ac:dyDescent="0.3">
      <c r="B11" s="6" t="s">
        <v>27</v>
      </c>
      <c r="J11" s="3">
        <v>33</v>
      </c>
      <c r="O11" s="4">
        <v>33</v>
      </c>
    </row>
    <row r="12" spans="1:15" x14ac:dyDescent="0.3">
      <c r="B12" s="6" t="s">
        <v>28</v>
      </c>
      <c r="M12" s="3">
        <v>0.15000000000000002</v>
      </c>
      <c r="O12" s="4">
        <v>0.15000000000000002</v>
      </c>
    </row>
    <row r="13" spans="1:15" x14ac:dyDescent="0.3">
      <c r="B13" s="6" t="s">
        <v>29</v>
      </c>
      <c r="J13" s="3">
        <v>25</v>
      </c>
      <c r="O13" s="4">
        <v>25</v>
      </c>
    </row>
    <row r="14" spans="1:15" x14ac:dyDescent="0.3">
      <c r="B14" s="6" t="s">
        <v>30</v>
      </c>
      <c r="D14" s="3">
        <v>80.7</v>
      </c>
      <c r="N14" s="3">
        <v>98.6</v>
      </c>
      <c r="O14" s="4">
        <v>179.3</v>
      </c>
    </row>
    <row r="15" spans="1:15" x14ac:dyDescent="0.3">
      <c r="B15" s="6" t="s">
        <v>31</v>
      </c>
      <c r="D15" s="3">
        <v>59</v>
      </c>
      <c r="E15" s="3">
        <v>32.299999999999997</v>
      </c>
      <c r="O15" s="4">
        <v>91.3</v>
      </c>
    </row>
    <row r="16" spans="1:15" x14ac:dyDescent="0.3">
      <c r="B16" s="6" t="s">
        <v>32</v>
      </c>
      <c r="N16" s="3">
        <v>3.5</v>
      </c>
      <c r="O16" s="4">
        <v>3.5</v>
      </c>
    </row>
    <row r="17" spans="1:15" x14ac:dyDescent="0.3">
      <c r="A17" s="7" t="s">
        <v>33</v>
      </c>
      <c r="B17" s="32"/>
      <c r="C17" s="7"/>
      <c r="D17" s="7">
        <v>139.69999999999999</v>
      </c>
      <c r="E17" s="7">
        <v>32.299999999999997</v>
      </c>
      <c r="F17" s="7"/>
      <c r="G17" s="7"/>
      <c r="H17" s="7"/>
      <c r="I17" s="7">
        <v>360</v>
      </c>
      <c r="J17" s="7">
        <v>356.5</v>
      </c>
      <c r="K17" s="7"/>
      <c r="L17" s="7"/>
      <c r="M17" s="7">
        <v>45.3</v>
      </c>
      <c r="N17" s="7">
        <v>102.1</v>
      </c>
      <c r="O17" s="7">
        <v>1035.8999999999999</v>
      </c>
    </row>
    <row r="18" spans="1:15" x14ac:dyDescent="0.3">
      <c r="A18" s="2" t="s">
        <v>34</v>
      </c>
      <c r="B18" s="6" t="s">
        <v>35</v>
      </c>
      <c r="J18" s="3">
        <v>75</v>
      </c>
      <c r="O18" s="4">
        <v>75</v>
      </c>
    </row>
    <row r="19" spans="1:15" x14ac:dyDescent="0.3">
      <c r="B19" s="6" t="s">
        <v>36</v>
      </c>
      <c r="G19" s="3">
        <v>12</v>
      </c>
      <c r="O19" s="4">
        <v>12</v>
      </c>
    </row>
    <row r="20" spans="1:15" x14ac:dyDescent="0.3">
      <c r="A20" s="7" t="s">
        <v>37</v>
      </c>
      <c r="B20" s="32"/>
      <c r="C20" s="7"/>
      <c r="D20" s="7"/>
      <c r="E20" s="7"/>
      <c r="F20" s="7"/>
      <c r="G20" s="7">
        <v>12</v>
      </c>
      <c r="H20" s="7"/>
      <c r="I20" s="7"/>
      <c r="J20" s="7">
        <v>75</v>
      </c>
      <c r="K20" s="7"/>
      <c r="L20" s="7"/>
      <c r="M20" s="7"/>
      <c r="N20" s="7"/>
      <c r="O20" s="7">
        <v>87</v>
      </c>
    </row>
    <row r="21" spans="1:15" x14ac:dyDescent="0.3">
      <c r="A21" s="2" t="s">
        <v>38</v>
      </c>
      <c r="B21" s="6" t="s">
        <v>39</v>
      </c>
      <c r="L21" s="3">
        <v>109</v>
      </c>
      <c r="O21" s="4">
        <v>109</v>
      </c>
    </row>
    <row r="22" spans="1:15" x14ac:dyDescent="0.3">
      <c r="B22" s="6" t="s">
        <v>40</v>
      </c>
      <c r="L22" s="3">
        <v>94</v>
      </c>
      <c r="O22" s="4">
        <v>94</v>
      </c>
    </row>
    <row r="23" spans="1:15" x14ac:dyDescent="0.3">
      <c r="B23" s="6" t="s">
        <v>41</v>
      </c>
      <c r="K23" s="3">
        <v>6.1</v>
      </c>
      <c r="L23" s="3">
        <v>32</v>
      </c>
      <c r="O23" s="4">
        <v>38.1</v>
      </c>
    </row>
    <row r="24" spans="1:15" x14ac:dyDescent="0.3">
      <c r="B24" s="6" t="s">
        <v>42</v>
      </c>
      <c r="K24" s="3">
        <v>42</v>
      </c>
      <c r="O24" s="4">
        <v>42</v>
      </c>
    </row>
    <row r="25" spans="1:15" x14ac:dyDescent="0.3">
      <c r="B25" s="6" t="s">
        <v>43</v>
      </c>
      <c r="I25" s="3">
        <v>13</v>
      </c>
      <c r="O25" s="4">
        <v>13</v>
      </c>
    </row>
    <row r="26" spans="1:15" x14ac:dyDescent="0.3">
      <c r="A26" s="7" t="s">
        <v>44</v>
      </c>
      <c r="B26" s="32"/>
      <c r="C26" s="7"/>
      <c r="D26" s="7"/>
      <c r="E26" s="7"/>
      <c r="F26" s="7"/>
      <c r="G26" s="7"/>
      <c r="H26" s="7"/>
      <c r="I26" s="7">
        <v>13</v>
      </c>
      <c r="J26" s="7"/>
      <c r="K26" s="7">
        <v>48.1</v>
      </c>
      <c r="L26" s="7">
        <v>235</v>
      </c>
      <c r="M26" s="7"/>
      <c r="N26" s="7"/>
      <c r="O26" s="7">
        <v>296.10000000000002</v>
      </c>
    </row>
    <row r="27" spans="1:15" x14ac:dyDescent="0.3">
      <c r="A27" s="2" t="s">
        <v>45</v>
      </c>
      <c r="B27" s="6" t="s">
        <v>46</v>
      </c>
      <c r="J27" s="3">
        <v>25</v>
      </c>
      <c r="M27" s="3">
        <v>10.5</v>
      </c>
      <c r="N27" s="3">
        <v>19</v>
      </c>
      <c r="O27" s="4">
        <v>54.5</v>
      </c>
    </row>
    <row r="28" spans="1:15" x14ac:dyDescent="0.3">
      <c r="B28" s="6" t="s">
        <v>47</v>
      </c>
      <c r="K28" s="3">
        <v>208</v>
      </c>
      <c r="O28" s="4">
        <v>208</v>
      </c>
    </row>
    <row r="29" spans="1:15" x14ac:dyDescent="0.3">
      <c r="B29" s="6" t="s">
        <v>48</v>
      </c>
      <c r="I29" s="3">
        <v>12</v>
      </c>
      <c r="O29" s="4">
        <v>12</v>
      </c>
    </row>
    <row r="30" spans="1:15" x14ac:dyDescent="0.3">
      <c r="A30" s="7" t="s">
        <v>49</v>
      </c>
      <c r="B30" s="32"/>
      <c r="C30" s="7"/>
      <c r="D30" s="7"/>
      <c r="E30" s="7"/>
      <c r="F30" s="7"/>
      <c r="G30" s="7"/>
      <c r="H30" s="7"/>
      <c r="I30" s="7">
        <v>12</v>
      </c>
      <c r="J30" s="7">
        <v>25</v>
      </c>
      <c r="K30" s="7">
        <v>208</v>
      </c>
      <c r="L30" s="7"/>
      <c r="M30" s="7">
        <v>10.5</v>
      </c>
      <c r="N30" s="7">
        <v>19</v>
      </c>
      <c r="O30" s="7">
        <v>274.5</v>
      </c>
    </row>
    <row r="31" spans="1:15" x14ac:dyDescent="0.3">
      <c r="A31" s="2" t="s">
        <v>50</v>
      </c>
      <c r="M31" s="3">
        <v>3.4399999999999995</v>
      </c>
      <c r="O31" s="4">
        <v>3.4399999999999995</v>
      </c>
    </row>
    <row r="32" spans="1:15" x14ac:dyDescent="0.3">
      <c r="B32" s="6" t="s">
        <v>51</v>
      </c>
      <c r="I32" s="3">
        <v>33</v>
      </c>
      <c r="K32" s="3">
        <v>47.5</v>
      </c>
      <c r="L32" s="3">
        <v>147</v>
      </c>
      <c r="O32" s="4">
        <v>227.5</v>
      </c>
    </row>
    <row r="33" spans="1:15" x14ac:dyDescent="0.3">
      <c r="B33" s="6" t="s">
        <v>52</v>
      </c>
      <c r="N33" s="3">
        <v>2</v>
      </c>
      <c r="O33" s="4">
        <v>2</v>
      </c>
    </row>
    <row r="34" spans="1:15" x14ac:dyDescent="0.3">
      <c r="B34" s="6" t="s">
        <v>53</v>
      </c>
      <c r="K34" s="3">
        <v>41.4</v>
      </c>
      <c r="L34" s="3">
        <v>314</v>
      </c>
      <c r="O34" s="4">
        <v>355.4</v>
      </c>
    </row>
    <row r="35" spans="1:15" x14ac:dyDescent="0.3">
      <c r="B35" s="6" t="s">
        <v>54</v>
      </c>
      <c r="N35" s="3">
        <v>1.1299999999999999</v>
      </c>
      <c r="O35" s="4">
        <v>1.1299999999999999</v>
      </c>
    </row>
    <row r="36" spans="1:15" x14ac:dyDescent="0.3">
      <c r="B36" s="6" t="s">
        <v>55</v>
      </c>
      <c r="N36" s="3">
        <v>0.87</v>
      </c>
      <c r="O36" s="4">
        <v>0.87</v>
      </c>
    </row>
    <row r="37" spans="1:15" x14ac:dyDescent="0.3">
      <c r="B37" s="6" t="s">
        <v>56</v>
      </c>
      <c r="N37" s="3">
        <v>48.34</v>
      </c>
      <c r="O37" s="4">
        <v>48.34</v>
      </c>
    </row>
    <row r="38" spans="1:15" x14ac:dyDescent="0.3">
      <c r="B38" s="6" t="s">
        <v>57</v>
      </c>
      <c r="L38" s="3">
        <v>175</v>
      </c>
      <c r="O38" s="4">
        <v>175</v>
      </c>
    </row>
    <row r="39" spans="1:15" x14ac:dyDescent="0.3">
      <c r="B39" s="6" t="s">
        <v>58</v>
      </c>
      <c r="K39" s="3">
        <v>15</v>
      </c>
      <c r="L39" s="3">
        <v>30</v>
      </c>
      <c r="O39" s="4">
        <v>45</v>
      </c>
    </row>
    <row r="40" spans="1:15" x14ac:dyDescent="0.3">
      <c r="B40" s="6" t="s">
        <v>59</v>
      </c>
      <c r="L40" s="3">
        <v>291.39999999999998</v>
      </c>
      <c r="N40" s="3">
        <v>16.7</v>
      </c>
      <c r="O40" s="4">
        <v>308.09999999999997</v>
      </c>
    </row>
    <row r="41" spans="1:15" x14ac:dyDescent="0.3">
      <c r="A41" s="7" t="s">
        <v>60</v>
      </c>
      <c r="B41" s="32"/>
      <c r="C41" s="7"/>
      <c r="D41" s="7"/>
      <c r="E41" s="7"/>
      <c r="F41" s="7"/>
      <c r="G41" s="7"/>
      <c r="H41" s="7"/>
      <c r="I41" s="7">
        <v>33</v>
      </c>
      <c r="J41" s="7"/>
      <c r="K41" s="7">
        <v>103.9</v>
      </c>
      <c r="L41" s="7">
        <v>957.4</v>
      </c>
      <c r="M41" s="7">
        <v>3.4399999999999995</v>
      </c>
      <c r="N41" s="7">
        <v>69.040000000000006</v>
      </c>
      <c r="O41" s="7">
        <v>1166.78</v>
      </c>
    </row>
    <row r="42" spans="1:15" x14ac:dyDescent="0.3">
      <c r="A42" s="2" t="s">
        <v>61</v>
      </c>
      <c r="M42" s="3">
        <v>14.71</v>
      </c>
      <c r="N42" s="3">
        <v>10</v>
      </c>
      <c r="O42" s="4">
        <v>24.71</v>
      </c>
    </row>
    <row r="43" spans="1:15" x14ac:dyDescent="0.3">
      <c r="B43" s="6" t="s">
        <v>62</v>
      </c>
      <c r="K43" s="3">
        <v>14</v>
      </c>
      <c r="O43" s="4">
        <v>14</v>
      </c>
    </row>
    <row r="44" spans="1:15" x14ac:dyDescent="0.3">
      <c r="B44" s="6" t="s">
        <v>63</v>
      </c>
      <c r="I44" s="3">
        <v>14.5</v>
      </c>
      <c r="O44" s="4">
        <v>14.5</v>
      </c>
    </row>
    <row r="45" spans="1:15" x14ac:dyDescent="0.3">
      <c r="B45" s="6" t="s">
        <v>64</v>
      </c>
      <c r="L45" s="3">
        <v>35</v>
      </c>
      <c r="O45" s="4">
        <v>35</v>
      </c>
    </row>
    <row r="46" spans="1:15" x14ac:dyDescent="0.3">
      <c r="B46" s="6" t="s">
        <v>65</v>
      </c>
      <c r="L46" s="3">
        <v>21</v>
      </c>
      <c r="O46" s="4">
        <v>21</v>
      </c>
    </row>
    <row r="47" spans="1:15" x14ac:dyDescent="0.3">
      <c r="B47" s="6" t="s">
        <v>66</v>
      </c>
      <c r="L47" s="3">
        <v>217.5</v>
      </c>
      <c r="M47" s="3">
        <v>20</v>
      </c>
      <c r="N47" s="3">
        <v>84</v>
      </c>
      <c r="O47" s="4">
        <v>321.5</v>
      </c>
    </row>
    <row r="48" spans="1:15" x14ac:dyDescent="0.3">
      <c r="B48" s="6" t="s">
        <v>67</v>
      </c>
      <c r="L48" s="3">
        <v>587.70000000000005</v>
      </c>
      <c r="N48" s="3">
        <v>43.7</v>
      </c>
      <c r="O48" s="4">
        <v>631.40000000000009</v>
      </c>
    </row>
    <row r="49" spans="2:15" x14ac:dyDescent="0.3">
      <c r="B49" s="6" t="s">
        <v>68</v>
      </c>
      <c r="L49" s="3">
        <v>186</v>
      </c>
      <c r="M49" s="3">
        <v>40</v>
      </c>
      <c r="O49" s="4">
        <v>226</v>
      </c>
    </row>
    <row r="50" spans="2:15" x14ac:dyDescent="0.3">
      <c r="B50" s="6" t="s">
        <v>69</v>
      </c>
      <c r="I50" s="3">
        <v>23</v>
      </c>
      <c r="O50" s="4">
        <v>23</v>
      </c>
    </row>
    <row r="51" spans="2:15" x14ac:dyDescent="0.3">
      <c r="B51" s="6" t="s">
        <v>70</v>
      </c>
      <c r="I51" s="3">
        <v>33</v>
      </c>
      <c r="K51" s="3">
        <v>269</v>
      </c>
      <c r="L51" s="3">
        <v>1007.94</v>
      </c>
      <c r="O51" s="4">
        <v>1309.94</v>
      </c>
    </row>
    <row r="52" spans="2:15" x14ac:dyDescent="0.3">
      <c r="B52" s="6" t="s">
        <v>71</v>
      </c>
      <c r="I52" s="3">
        <v>17</v>
      </c>
      <c r="L52" s="3">
        <v>24</v>
      </c>
      <c r="O52" s="4">
        <v>41</v>
      </c>
    </row>
    <row r="53" spans="2:15" x14ac:dyDescent="0.3">
      <c r="B53" s="6" t="s">
        <v>72</v>
      </c>
      <c r="N53" s="3">
        <v>11.1</v>
      </c>
      <c r="O53" s="4">
        <v>11.1</v>
      </c>
    </row>
    <row r="54" spans="2:15" x14ac:dyDescent="0.3">
      <c r="B54" s="6" t="s">
        <v>73</v>
      </c>
      <c r="K54" s="3">
        <v>44.5</v>
      </c>
      <c r="L54" s="3">
        <v>210.5</v>
      </c>
      <c r="N54" s="3">
        <v>26.4</v>
      </c>
      <c r="O54" s="4">
        <v>281.39999999999998</v>
      </c>
    </row>
    <row r="55" spans="2:15" x14ac:dyDescent="0.3">
      <c r="B55" s="6" t="s">
        <v>74</v>
      </c>
      <c r="L55" s="3">
        <v>111</v>
      </c>
      <c r="N55" s="3">
        <v>20</v>
      </c>
      <c r="O55" s="4">
        <v>131</v>
      </c>
    </row>
    <row r="56" spans="2:15" x14ac:dyDescent="0.3">
      <c r="B56" s="6" t="s">
        <v>75</v>
      </c>
      <c r="K56" s="3">
        <v>19</v>
      </c>
      <c r="O56" s="4">
        <v>19</v>
      </c>
    </row>
    <row r="57" spans="2:15" x14ac:dyDescent="0.3">
      <c r="B57" s="6" t="s">
        <v>76</v>
      </c>
      <c r="K57" s="3">
        <v>553</v>
      </c>
      <c r="L57" s="3">
        <v>1051.7</v>
      </c>
      <c r="N57" s="3">
        <v>25</v>
      </c>
      <c r="O57" s="4">
        <v>1629.7</v>
      </c>
    </row>
    <row r="58" spans="2:15" x14ac:dyDescent="0.3">
      <c r="B58" s="6" t="s">
        <v>77</v>
      </c>
      <c r="L58" s="3">
        <v>129</v>
      </c>
      <c r="N58" s="3">
        <v>17</v>
      </c>
      <c r="O58" s="4">
        <v>146</v>
      </c>
    </row>
    <row r="59" spans="2:15" x14ac:dyDescent="0.3">
      <c r="B59" s="6" t="s">
        <v>78</v>
      </c>
      <c r="K59" s="3">
        <v>58.7</v>
      </c>
      <c r="L59" s="3">
        <v>1037.4999999999998</v>
      </c>
      <c r="O59" s="4">
        <v>1096.1999999999998</v>
      </c>
    </row>
    <row r="60" spans="2:15" x14ac:dyDescent="0.3">
      <c r="B60" s="6" t="s">
        <v>79</v>
      </c>
      <c r="L60" s="3">
        <v>2012.2</v>
      </c>
      <c r="N60" s="3">
        <v>150.22999999999999</v>
      </c>
      <c r="O60" s="4">
        <v>2162.4299999999998</v>
      </c>
    </row>
    <row r="61" spans="2:15" x14ac:dyDescent="0.3">
      <c r="B61" s="6" t="s">
        <v>80</v>
      </c>
      <c r="I61" s="3">
        <v>12</v>
      </c>
      <c r="K61" s="3">
        <v>155</v>
      </c>
      <c r="L61" s="3">
        <v>523.85</v>
      </c>
      <c r="O61" s="4">
        <v>690.85</v>
      </c>
    </row>
    <row r="62" spans="2:15" x14ac:dyDescent="0.3">
      <c r="B62" s="6" t="s">
        <v>81</v>
      </c>
      <c r="K62" s="3">
        <v>48</v>
      </c>
      <c r="L62" s="3">
        <v>443.1</v>
      </c>
      <c r="O62" s="4">
        <v>491.1</v>
      </c>
    </row>
    <row r="63" spans="2:15" x14ac:dyDescent="0.3">
      <c r="B63" s="6" t="s">
        <v>82</v>
      </c>
      <c r="I63" s="3">
        <v>30</v>
      </c>
      <c r="K63" s="3">
        <v>44.8</v>
      </c>
      <c r="L63" s="3">
        <v>162</v>
      </c>
      <c r="N63" s="3">
        <v>30</v>
      </c>
      <c r="O63" s="4">
        <v>266.8</v>
      </c>
    </row>
    <row r="64" spans="2:15" x14ac:dyDescent="0.3">
      <c r="B64" s="6" t="s">
        <v>83</v>
      </c>
      <c r="L64" s="3">
        <v>170.1</v>
      </c>
      <c r="O64" s="4">
        <v>170.1</v>
      </c>
    </row>
    <row r="65" spans="1:15" x14ac:dyDescent="0.3">
      <c r="B65" s="6" t="s">
        <v>84</v>
      </c>
      <c r="N65" s="3">
        <v>33.130000000000003</v>
      </c>
      <c r="O65" s="4">
        <v>33.130000000000003</v>
      </c>
    </row>
    <row r="66" spans="1:15" x14ac:dyDescent="0.3">
      <c r="B66" s="6" t="s">
        <v>85</v>
      </c>
      <c r="K66" s="3">
        <v>13</v>
      </c>
      <c r="L66" s="3">
        <v>511.8</v>
      </c>
      <c r="N66" s="3">
        <v>1.1299999999999999</v>
      </c>
      <c r="O66" s="4">
        <v>525.92999999999995</v>
      </c>
    </row>
    <row r="67" spans="1:15" x14ac:dyDescent="0.3">
      <c r="B67" s="6" t="s">
        <v>86</v>
      </c>
      <c r="I67" s="3">
        <v>12</v>
      </c>
      <c r="L67" s="3">
        <v>707</v>
      </c>
      <c r="O67" s="4">
        <v>719</v>
      </c>
    </row>
    <row r="68" spans="1:15" x14ac:dyDescent="0.3">
      <c r="B68" s="6" t="s">
        <v>87</v>
      </c>
      <c r="L68" s="3">
        <v>50</v>
      </c>
      <c r="O68" s="4">
        <v>50</v>
      </c>
    </row>
    <row r="69" spans="1:15" x14ac:dyDescent="0.3">
      <c r="B69" s="6" t="s">
        <v>88</v>
      </c>
      <c r="K69" s="3">
        <v>198</v>
      </c>
      <c r="O69" s="4">
        <v>198</v>
      </c>
    </row>
    <row r="70" spans="1:15" x14ac:dyDescent="0.3">
      <c r="B70" s="6" t="s">
        <v>89</v>
      </c>
      <c r="I70" s="3">
        <v>15</v>
      </c>
      <c r="O70" s="4">
        <v>15</v>
      </c>
    </row>
    <row r="71" spans="1:15" x14ac:dyDescent="0.3">
      <c r="B71" s="6" t="s">
        <v>90</v>
      </c>
      <c r="L71" s="3">
        <v>279.87</v>
      </c>
      <c r="O71" s="4">
        <v>279.87</v>
      </c>
    </row>
    <row r="72" spans="1:15" x14ac:dyDescent="0.3">
      <c r="B72" s="6" t="s">
        <v>91</v>
      </c>
      <c r="I72" s="3">
        <v>28</v>
      </c>
      <c r="K72" s="3">
        <v>13</v>
      </c>
      <c r="L72" s="3">
        <v>357.5</v>
      </c>
      <c r="O72" s="4">
        <v>398.5</v>
      </c>
    </row>
    <row r="73" spans="1:15" x14ac:dyDescent="0.3">
      <c r="B73" s="6" t="s">
        <v>92</v>
      </c>
      <c r="I73" s="3">
        <v>27.8</v>
      </c>
      <c r="O73" s="4">
        <v>27.8</v>
      </c>
    </row>
    <row r="74" spans="1:15" x14ac:dyDescent="0.3">
      <c r="B74" s="6" t="s">
        <v>93</v>
      </c>
      <c r="N74" s="3">
        <v>55.5</v>
      </c>
      <c r="O74" s="4">
        <v>55.5</v>
      </c>
    </row>
    <row r="75" spans="1:15" x14ac:dyDescent="0.3">
      <c r="B75" s="6" t="s">
        <v>94</v>
      </c>
      <c r="C75" s="3">
        <v>150</v>
      </c>
      <c r="K75" s="3">
        <v>44</v>
      </c>
      <c r="L75" s="3">
        <v>156</v>
      </c>
      <c r="M75" s="3">
        <v>41</v>
      </c>
      <c r="N75" s="3">
        <v>23</v>
      </c>
      <c r="O75" s="4">
        <v>414</v>
      </c>
    </row>
    <row r="76" spans="1:15" x14ac:dyDescent="0.3">
      <c r="B76" s="6" t="s">
        <v>95</v>
      </c>
      <c r="I76" s="3">
        <v>9</v>
      </c>
      <c r="O76" s="4">
        <v>9</v>
      </c>
    </row>
    <row r="77" spans="1:15" x14ac:dyDescent="0.3">
      <c r="A77" s="7" t="s">
        <v>96</v>
      </c>
      <c r="B77" s="32"/>
      <c r="C77" s="7">
        <v>150</v>
      </c>
      <c r="D77" s="7"/>
      <c r="E77" s="7"/>
      <c r="F77" s="7"/>
      <c r="G77" s="7"/>
      <c r="H77" s="7"/>
      <c r="I77" s="7">
        <v>221.3</v>
      </c>
      <c r="J77" s="7"/>
      <c r="K77" s="7">
        <v>1474</v>
      </c>
      <c r="L77" s="7">
        <v>9992.260000000002</v>
      </c>
      <c r="M77" s="7">
        <v>115.71000000000001</v>
      </c>
      <c r="N77" s="7">
        <v>530.18999999999994</v>
      </c>
      <c r="O77" s="7">
        <v>12483.46</v>
      </c>
    </row>
    <row r="78" spans="1:15" x14ac:dyDescent="0.3">
      <c r="A78" s="2" t="s">
        <v>97</v>
      </c>
      <c r="M78" s="3">
        <v>0.1</v>
      </c>
      <c r="N78" s="3">
        <v>0.1</v>
      </c>
      <c r="O78" s="4">
        <v>0.2</v>
      </c>
    </row>
    <row r="79" spans="1:15" x14ac:dyDescent="0.3">
      <c r="B79" s="6" t="s">
        <v>98</v>
      </c>
      <c r="J79" s="3">
        <v>123</v>
      </c>
      <c r="O79" s="4">
        <v>123</v>
      </c>
    </row>
    <row r="80" spans="1:15" x14ac:dyDescent="0.3">
      <c r="B80" s="6" t="s">
        <v>99</v>
      </c>
      <c r="N80" s="3">
        <v>74</v>
      </c>
      <c r="O80" s="4">
        <v>74</v>
      </c>
    </row>
    <row r="81" spans="1:15" x14ac:dyDescent="0.3">
      <c r="B81" s="6" t="s">
        <v>100</v>
      </c>
      <c r="N81" s="3">
        <v>325.09999999999997</v>
      </c>
      <c r="O81" s="4">
        <v>325.09999999999997</v>
      </c>
    </row>
    <row r="82" spans="1:15" x14ac:dyDescent="0.3">
      <c r="B82" s="6" t="s">
        <v>101</v>
      </c>
      <c r="M82" s="3">
        <v>48</v>
      </c>
      <c r="O82" s="4">
        <v>48</v>
      </c>
    </row>
    <row r="83" spans="1:15" x14ac:dyDescent="0.3">
      <c r="B83" s="6" t="s">
        <v>102</v>
      </c>
      <c r="N83" s="3">
        <v>78.7</v>
      </c>
      <c r="O83" s="4">
        <v>78.7</v>
      </c>
    </row>
    <row r="84" spans="1:15" x14ac:dyDescent="0.3">
      <c r="B84" s="6" t="s">
        <v>103</v>
      </c>
      <c r="J84" s="3">
        <v>252</v>
      </c>
      <c r="O84" s="4">
        <v>252</v>
      </c>
    </row>
    <row r="85" spans="1:15" x14ac:dyDescent="0.3">
      <c r="B85" s="6" t="s">
        <v>104</v>
      </c>
      <c r="J85" s="3">
        <v>49</v>
      </c>
      <c r="O85" s="4">
        <v>49</v>
      </c>
    </row>
    <row r="86" spans="1:15" x14ac:dyDescent="0.3">
      <c r="B86" s="6" t="s">
        <v>105</v>
      </c>
      <c r="E86" s="3">
        <v>195.7</v>
      </c>
      <c r="F86" s="3">
        <v>39</v>
      </c>
      <c r="G86" s="3">
        <v>22</v>
      </c>
      <c r="J86" s="3">
        <v>65.5</v>
      </c>
      <c r="N86" s="3">
        <v>106.3</v>
      </c>
      <c r="O86" s="4">
        <v>428.5</v>
      </c>
    </row>
    <row r="87" spans="1:15" x14ac:dyDescent="0.3">
      <c r="B87" s="6" t="s">
        <v>106</v>
      </c>
      <c r="J87" s="3">
        <v>126</v>
      </c>
      <c r="O87" s="4">
        <v>126</v>
      </c>
    </row>
    <row r="88" spans="1:15" x14ac:dyDescent="0.3">
      <c r="A88" s="7" t="s">
        <v>107</v>
      </c>
      <c r="B88" s="32"/>
      <c r="C88" s="7"/>
      <c r="D88" s="7"/>
      <c r="E88" s="7">
        <v>195.7</v>
      </c>
      <c r="F88" s="7">
        <v>39</v>
      </c>
      <c r="G88" s="7">
        <v>22</v>
      </c>
      <c r="H88" s="7"/>
      <c r="I88" s="7"/>
      <c r="J88" s="7">
        <v>615.5</v>
      </c>
      <c r="K88" s="7"/>
      <c r="L88" s="7"/>
      <c r="M88" s="7">
        <v>48.1</v>
      </c>
      <c r="N88" s="7">
        <v>584.19999999999993</v>
      </c>
      <c r="O88" s="7">
        <v>1504.5</v>
      </c>
    </row>
    <row r="89" spans="1:15" x14ac:dyDescent="0.3">
      <c r="A89" s="2" t="s">
        <v>108</v>
      </c>
      <c r="B89" s="6" t="s">
        <v>109</v>
      </c>
      <c r="C89" s="3">
        <v>2.6</v>
      </c>
      <c r="O89" s="4">
        <v>2.6</v>
      </c>
    </row>
    <row r="90" spans="1:15" x14ac:dyDescent="0.3">
      <c r="B90" s="6" t="s">
        <v>110</v>
      </c>
      <c r="J90" s="3">
        <v>136.5</v>
      </c>
      <c r="M90" s="3">
        <v>81.900000000000006</v>
      </c>
      <c r="O90" s="4">
        <v>218.4</v>
      </c>
    </row>
    <row r="91" spans="1:15" x14ac:dyDescent="0.3">
      <c r="B91" s="6" t="s">
        <v>111</v>
      </c>
      <c r="J91" s="3">
        <v>313.5</v>
      </c>
      <c r="O91" s="4">
        <v>313.5</v>
      </c>
    </row>
    <row r="92" spans="1:15" x14ac:dyDescent="0.3">
      <c r="B92" s="6" t="s">
        <v>112</v>
      </c>
      <c r="C92" s="3">
        <v>102</v>
      </c>
      <c r="J92" s="3">
        <v>410.07</v>
      </c>
      <c r="O92" s="4">
        <v>512.06999999999994</v>
      </c>
    </row>
    <row r="93" spans="1:15" x14ac:dyDescent="0.3">
      <c r="B93" s="6" t="s">
        <v>113</v>
      </c>
      <c r="J93" s="3">
        <v>267</v>
      </c>
      <c r="M93" s="3">
        <v>174</v>
      </c>
      <c r="O93" s="4">
        <v>441</v>
      </c>
    </row>
    <row r="94" spans="1:15" x14ac:dyDescent="0.3">
      <c r="B94" s="6" t="s">
        <v>114</v>
      </c>
      <c r="D94" s="3">
        <v>111.5</v>
      </c>
      <c r="E94" s="3">
        <v>14</v>
      </c>
      <c r="N94" s="3">
        <v>3</v>
      </c>
      <c r="O94" s="4">
        <v>128.5</v>
      </c>
    </row>
    <row r="95" spans="1:15" x14ac:dyDescent="0.3">
      <c r="B95" s="6" t="s">
        <v>115</v>
      </c>
      <c r="I95" s="3">
        <v>63.359999999999992</v>
      </c>
      <c r="J95" s="3">
        <v>141</v>
      </c>
      <c r="O95" s="4">
        <v>204.35999999999999</v>
      </c>
    </row>
    <row r="96" spans="1:15" x14ac:dyDescent="0.3">
      <c r="B96" s="6" t="s">
        <v>116</v>
      </c>
      <c r="J96" s="3">
        <v>30</v>
      </c>
      <c r="O96" s="4">
        <v>30</v>
      </c>
    </row>
    <row r="97" spans="1:15" x14ac:dyDescent="0.3">
      <c r="B97" s="6" t="s">
        <v>117</v>
      </c>
      <c r="D97" s="3">
        <v>766.94999999999993</v>
      </c>
      <c r="E97" s="3">
        <v>31.5</v>
      </c>
      <c r="J97" s="3">
        <v>2135.92</v>
      </c>
      <c r="O97" s="4">
        <v>2934.37</v>
      </c>
    </row>
    <row r="98" spans="1:15" x14ac:dyDescent="0.3">
      <c r="B98" s="6" t="s">
        <v>118</v>
      </c>
      <c r="E98" s="3">
        <v>65.8</v>
      </c>
      <c r="N98" s="3">
        <v>15</v>
      </c>
      <c r="O98" s="4">
        <v>80.8</v>
      </c>
    </row>
    <row r="99" spans="1:15" x14ac:dyDescent="0.3">
      <c r="B99" s="6" t="s">
        <v>119</v>
      </c>
      <c r="J99" s="3">
        <v>25</v>
      </c>
      <c r="O99" s="4">
        <v>25</v>
      </c>
    </row>
    <row r="100" spans="1:15" x14ac:dyDescent="0.3">
      <c r="B100" s="6" t="s">
        <v>120</v>
      </c>
      <c r="F100" s="3">
        <v>327</v>
      </c>
      <c r="H100" s="3">
        <v>51</v>
      </c>
      <c r="J100" s="3">
        <v>529.5</v>
      </c>
      <c r="O100" s="4">
        <v>907.5</v>
      </c>
    </row>
    <row r="101" spans="1:15" x14ac:dyDescent="0.3">
      <c r="B101" s="6" t="s">
        <v>121</v>
      </c>
      <c r="J101" s="3">
        <v>42</v>
      </c>
      <c r="O101" s="4">
        <v>42</v>
      </c>
    </row>
    <row r="102" spans="1:15" x14ac:dyDescent="0.3">
      <c r="B102" s="6" t="s">
        <v>122</v>
      </c>
      <c r="J102" s="3">
        <v>32.5</v>
      </c>
      <c r="O102" s="4">
        <v>32.5</v>
      </c>
    </row>
    <row r="103" spans="1:15" x14ac:dyDescent="0.3">
      <c r="B103" s="6" t="s">
        <v>123</v>
      </c>
      <c r="G103" s="3">
        <v>427.3</v>
      </c>
      <c r="J103" s="3">
        <v>20</v>
      </c>
      <c r="O103" s="4">
        <v>447.3</v>
      </c>
    </row>
    <row r="104" spans="1:15" x14ac:dyDescent="0.3">
      <c r="B104" s="6" t="s">
        <v>124</v>
      </c>
      <c r="G104" s="3">
        <v>240.5</v>
      </c>
      <c r="N104" s="3">
        <v>109.19999999999999</v>
      </c>
      <c r="O104" s="4">
        <v>349.7</v>
      </c>
    </row>
    <row r="105" spans="1:15" x14ac:dyDescent="0.3">
      <c r="A105" s="7" t="s">
        <v>125</v>
      </c>
      <c r="B105" s="32"/>
      <c r="C105" s="7">
        <v>104.6</v>
      </c>
      <c r="D105" s="7">
        <v>878.44999999999993</v>
      </c>
      <c r="E105" s="7">
        <v>111.3</v>
      </c>
      <c r="F105" s="7">
        <v>327</v>
      </c>
      <c r="G105" s="7">
        <v>667.8</v>
      </c>
      <c r="H105" s="7">
        <v>51</v>
      </c>
      <c r="I105" s="7">
        <v>63.359999999999992</v>
      </c>
      <c r="J105" s="7">
        <v>4082.99</v>
      </c>
      <c r="K105" s="7"/>
      <c r="L105" s="7"/>
      <c r="M105" s="7">
        <v>255.9</v>
      </c>
      <c r="N105" s="7">
        <v>127.19999999999999</v>
      </c>
      <c r="O105" s="7">
        <v>6669.5999999999995</v>
      </c>
    </row>
    <row r="106" spans="1:15" x14ac:dyDescent="0.3">
      <c r="A106" s="2" t="s">
        <v>126</v>
      </c>
      <c r="B106" s="6" t="s">
        <v>127</v>
      </c>
      <c r="J106" s="3">
        <v>26</v>
      </c>
      <c r="O106" s="4">
        <v>26</v>
      </c>
    </row>
    <row r="107" spans="1:15" x14ac:dyDescent="0.3">
      <c r="B107" s="6" t="s">
        <v>128</v>
      </c>
      <c r="J107" s="3">
        <v>12.7</v>
      </c>
      <c r="O107" s="4">
        <v>12.7</v>
      </c>
    </row>
    <row r="108" spans="1:15" x14ac:dyDescent="0.3">
      <c r="B108" s="6" t="s">
        <v>129</v>
      </c>
      <c r="N108" s="3">
        <v>120.4</v>
      </c>
      <c r="O108" s="4">
        <v>120.4</v>
      </c>
    </row>
    <row r="109" spans="1:15" x14ac:dyDescent="0.3">
      <c r="B109" s="6" t="s">
        <v>130</v>
      </c>
      <c r="J109" s="3">
        <v>227.5</v>
      </c>
      <c r="O109" s="4">
        <v>227.5</v>
      </c>
    </row>
    <row r="110" spans="1:15" x14ac:dyDescent="0.3">
      <c r="B110" s="6" t="s">
        <v>131</v>
      </c>
      <c r="J110" s="3">
        <v>54</v>
      </c>
      <c r="O110" s="4">
        <v>54</v>
      </c>
    </row>
    <row r="111" spans="1:15" x14ac:dyDescent="0.3">
      <c r="B111" s="6" t="s">
        <v>132</v>
      </c>
      <c r="J111" s="3">
        <v>309.89999999999998</v>
      </c>
      <c r="O111" s="4">
        <v>309.89999999999998</v>
      </c>
    </row>
    <row r="112" spans="1:15" x14ac:dyDescent="0.3">
      <c r="B112" s="6" t="s">
        <v>133</v>
      </c>
      <c r="J112" s="3">
        <v>81.5</v>
      </c>
      <c r="O112" s="4">
        <v>81.5</v>
      </c>
    </row>
    <row r="113" spans="1:15" x14ac:dyDescent="0.3">
      <c r="B113" s="6" t="s">
        <v>134</v>
      </c>
      <c r="J113" s="3">
        <v>39.1</v>
      </c>
      <c r="O113" s="4">
        <v>39.1</v>
      </c>
    </row>
    <row r="114" spans="1:15" x14ac:dyDescent="0.3">
      <c r="B114" s="6" t="s">
        <v>135</v>
      </c>
      <c r="I114" s="3">
        <v>117.4</v>
      </c>
      <c r="O114" s="4">
        <v>117.4</v>
      </c>
    </row>
    <row r="115" spans="1:15" x14ac:dyDescent="0.3">
      <c r="B115" s="6" t="s">
        <v>136</v>
      </c>
      <c r="J115" s="3">
        <v>286.59999999999997</v>
      </c>
      <c r="O115" s="4">
        <v>286.59999999999997</v>
      </c>
    </row>
    <row r="116" spans="1:15" x14ac:dyDescent="0.3">
      <c r="B116" s="6" t="s">
        <v>137</v>
      </c>
      <c r="D116" s="3">
        <v>167.7</v>
      </c>
      <c r="I116" s="3">
        <v>74.5</v>
      </c>
      <c r="J116" s="3">
        <v>116.8</v>
      </c>
      <c r="N116" s="3">
        <v>0.1</v>
      </c>
      <c r="O116" s="4">
        <v>359.1</v>
      </c>
    </row>
    <row r="117" spans="1:15" x14ac:dyDescent="0.3">
      <c r="B117" s="6" t="s">
        <v>138</v>
      </c>
      <c r="M117" s="3">
        <v>0.12000000000000001</v>
      </c>
      <c r="O117" s="4">
        <v>0.12000000000000001</v>
      </c>
    </row>
    <row r="118" spans="1:15" x14ac:dyDescent="0.3">
      <c r="B118" s="6" t="s">
        <v>139</v>
      </c>
      <c r="M118" s="3">
        <v>0.1</v>
      </c>
      <c r="O118" s="4">
        <v>0.1</v>
      </c>
    </row>
    <row r="119" spans="1:15" x14ac:dyDescent="0.3">
      <c r="B119" s="6" t="s">
        <v>140</v>
      </c>
      <c r="F119" s="3">
        <v>40.5</v>
      </c>
      <c r="J119" s="3">
        <v>3.7</v>
      </c>
      <c r="O119" s="4">
        <v>44.2</v>
      </c>
    </row>
    <row r="120" spans="1:15" x14ac:dyDescent="0.3">
      <c r="B120" s="6" t="s">
        <v>141</v>
      </c>
      <c r="I120" s="3">
        <v>30</v>
      </c>
      <c r="O120" s="4">
        <v>30</v>
      </c>
    </row>
    <row r="121" spans="1:15" x14ac:dyDescent="0.3">
      <c r="A121" s="7" t="s">
        <v>142</v>
      </c>
      <c r="B121" s="32"/>
      <c r="C121" s="7"/>
      <c r="D121" s="7">
        <v>167.7</v>
      </c>
      <c r="E121" s="7"/>
      <c r="F121" s="7">
        <v>40.5</v>
      </c>
      <c r="G121" s="7"/>
      <c r="H121" s="7"/>
      <c r="I121" s="7">
        <v>221.9</v>
      </c>
      <c r="J121" s="7">
        <v>1157.8</v>
      </c>
      <c r="K121" s="7"/>
      <c r="L121" s="7"/>
      <c r="M121" s="7">
        <v>0.22000000000000003</v>
      </c>
      <c r="N121" s="7">
        <v>120.5</v>
      </c>
      <c r="O121" s="7">
        <v>1708.6199999999997</v>
      </c>
    </row>
    <row r="122" spans="1:15" x14ac:dyDescent="0.3">
      <c r="A122" s="2" t="s">
        <v>143</v>
      </c>
      <c r="B122" s="6" t="s">
        <v>144</v>
      </c>
      <c r="J122" s="3">
        <v>23</v>
      </c>
      <c r="O122" s="4">
        <v>23</v>
      </c>
    </row>
    <row r="123" spans="1:15" x14ac:dyDescent="0.3">
      <c r="B123" s="6" t="s">
        <v>145</v>
      </c>
      <c r="J123" s="3">
        <v>109.5</v>
      </c>
      <c r="O123" s="4">
        <v>109.5</v>
      </c>
    </row>
    <row r="124" spans="1:15" x14ac:dyDescent="0.3">
      <c r="B124" s="6" t="s">
        <v>146</v>
      </c>
      <c r="J124" s="3">
        <v>20.2</v>
      </c>
      <c r="O124" s="4">
        <v>20.2</v>
      </c>
    </row>
    <row r="125" spans="1:15" x14ac:dyDescent="0.3">
      <c r="B125" s="6" t="s">
        <v>147</v>
      </c>
      <c r="J125" s="3">
        <v>18.2</v>
      </c>
      <c r="N125" s="3">
        <v>4.0999999999999996</v>
      </c>
      <c r="O125" s="4">
        <v>22.299999999999997</v>
      </c>
    </row>
    <row r="126" spans="1:15" x14ac:dyDescent="0.3">
      <c r="B126" s="6" t="s">
        <v>148</v>
      </c>
      <c r="I126" s="3">
        <v>12</v>
      </c>
      <c r="O126" s="4">
        <v>12</v>
      </c>
    </row>
    <row r="127" spans="1:15" x14ac:dyDescent="0.3">
      <c r="B127" s="6" t="s">
        <v>149</v>
      </c>
      <c r="J127" s="3">
        <v>297.39999999999998</v>
      </c>
      <c r="O127" s="4">
        <v>297.39999999999998</v>
      </c>
    </row>
    <row r="128" spans="1:15" x14ac:dyDescent="0.3">
      <c r="B128" s="6" t="s">
        <v>150</v>
      </c>
      <c r="J128" s="3">
        <v>250</v>
      </c>
      <c r="O128" s="4">
        <v>250</v>
      </c>
    </row>
    <row r="129" spans="1:15" x14ac:dyDescent="0.3">
      <c r="B129" s="6" t="s">
        <v>151</v>
      </c>
      <c r="F129" s="3">
        <v>122.9</v>
      </c>
      <c r="G129" s="3">
        <v>83.4</v>
      </c>
      <c r="J129" s="3">
        <v>74.5</v>
      </c>
      <c r="N129" s="3">
        <v>2.5</v>
      </c>
      <c r="O129" s="4">
        <v>283.3</v>
      </c>
    </row>
    <row r="130" spans="1:15" x14ac:dyDescent="0.3">
      <c r="B130" s="6" t="s">
        <v>152</v>
      </c>
      <c r="G130" s="3">
        <v>162</v>
      </c>
      <c r="J130" s="3">
        <v>465.5</v>
      </c>
      <c r="O130" s="4">
        <v>627.5</v>
      </c>
    </row>
    <row r="131" spans="1:15" x14ac:dyDescent="0.3">
      <c r="B131" s="6" t="s">
        <v>153</v>
      </c>
      <c r="G131" s="3">
        <v>13.2</v>
      </c>
      <c r="O131" s="4">
        <v>13.2</v>
      </c>
    </row>
    <row r="132" spans="1:15" x14ac:dyDescent="0.3">
      <c r="B132" s="6" t="s">
        <v>154</v>
      </c>
      <c r="E132" s="3">
        <v>43.6</v>
      </c>
      <c r="F132" s="3">
        <v>36.6</v>
      </c>
      <c r="G132" s="3">
        <v>833.2</v>
      </c>
      <c r="J132" s="3">
        <v>150.80000000000001</v>
      </c>
      <c r="O132" s="4">
        <v>1064.2</v>
      </c>
    </row>
    <row r="133" spans="1:15" x14ac:dyDescent="0.3">
      <c r="B133" s="6" t="s">
        <v>155</v>
      </c>
      <c r="N133" s="3">
        <v>166.9</v>
      </c>
      <c r="O133" s="4">
        <v>166.9</v>
      </c>
    </row>
    <row r="134" spans="1:15" x14ac:dyDescent="0.3">
      <c r="B134" s="6" t="s">
        <v>156</v>
      </c>
      <c r="J134" s="3">
        <v>20</v>
      </c>
      <c r="O134" s="4">
        <v>20</v>
      </c>
    </row>
    <row r="135" spans="1:15" x14ac:dyDescent="0.3">
      <c r="B135" s="6" t="s">
        <v>157</v>
      </c>
      <c r="J135" s="3">
        <v>73.099999999999994</v>
      </c>
      <c r="O135" s="4">
        <v>73.099999999999994</v>
      </c>
    </row>
    <row r="136" spans="1:15" x14ac:dyDescent="0.3">
      <c r="A136" s="7" t="s">
        <v>158</v>
      </c>
      <c r="B136" s="32"/>
      <c r="C136" s="7"/>
      <c r="D136" s="7"/>
      <c r="E136" s="7">
        <v>43.6</v>
      </c>
      <c r="F136" s="7">
        <v>159.5</v>
      </c>
      <c r="G136" s="7">
        <v>1091.8000000000002</v>
      </c>
      <c r="H136" s="7"/>
      <c r="I136" s="7">
        <v>12</v>
      </c>
      <c r="J136" s="7">
        <v>1502.1999999999998</v>
      </c>
      <c r="K136" s="7"/>
      <c r="L136" s="7"/>
      <c r="M136" s="7"/>
      <c r="N136" s="7">
        <v>173.5</v>
      </c>
      <c r="O136" s="7">
        <v>2982.6000000000004</v>
      </c>
    </row>
    <row r="137" spans="1:15" x14ac:dyDescent="0.3">
      <c r="A137" s="2" t="s">
        <v>159</v>
      </c>
      <c r="B137" s="6" t="s">
        <v>160</v>
      </c>
      <c r="J137" s="3">
        <v>4.9000000000000004</v>
      </c>
      <c r="O137" s="4">
        <v>4.9000000000000004</v>
      </c>
    </row>
    <row r="138" spans="1:15" x14ac:dyDescent="0.3">
      <c r="B138" s="6" t="s">
        <v>161</v>
      </c>
      <c r="F138" s="3">
        <v>12</v>
      </c>
      <c r="G138" s="3">
        <v>88.9</v>
      </c>
      <c r="J138" s="3">
        <v>14</v>
      </c>
      <c r="O138" s="4">
        <v>114.9</v>
      </c>
    </row>
    <row r="139" spans="1:15" x14ac:dyDescent="0.3">
      <c r="B139" s="6" t="s">
        <v>162</v>
      </c>
      <c r="J139" s="3">
        <v>330.2</v>
      </c>
      <c r="O139" s="4">
        <v>330.2</v>
      </c>
    </row>
    <row r="140" spans="1:15" x14ac:dyDescent="0.3">
      <c r="B140" s="6" t="s">
        <v>163</v>
      </c>
      <c r="E140" s="3">
        <v>25.5</v>
      </c>
      <c r="O140" s="4">
        <v>25.5</v>
      </c>
    </row>
    <row r="141" spans="1:15" x14ac:dyDescent="0.3">
      <c r="B141" s="6" t="s">
        <v>164</v>
      </c>
      <c r="N141" s="3">
        <v>3.35</v>
      </c>
      <c r="O141" s="4">
        <v>3.35</v>
      </c>
    </row>
    <row r="142" spans="1:15" x14ac:dyDescent="0.3">
      <c r="B142" s="6" t="s">
        <v>165</v>
      </c>
      <c r="J142" s="3">
        <v>5</v>
      </c>
      <c r="O142" s="4">
        <v>5</v>
      </c>
    </row>
    <row r="143" spans="1:15" x14ac:dyDescent="0.3">
      <c r="B143" s="6" t="s">
        <v>166</v>
      </c>
      <c r="J143" s="3">
        <v>26.5</v>
      </c>
      <c r="O143" s="4">
        <v>26.5</v>
      </c>
    </row>
    <row r="144" spans="1:15" x14ac:dyDescent="0.3">
      <c r="B144" s="6" t="s">
        <v>167</v>
      </c>
      <c r="F144" s="3">
        <v>72.5</v>
      </c>
      <c r="O144" s="4">
        <v>72.5</v>
      </c>
    </row>
    <row r="145" spans="1:15" x14ac:dyDescent="0.3">
      <c r="A145" s="7" t="s">
        <v>168</v>
      </c>
      <c r="B145" s="32"/>
      <c r="C145" s="7"/>
      <c r="D145" s="7"/>
      <c r="E145" s="7">
        <v>25.5</v>
      </c>
      <c r="F145" s="7">
        <v>84.5</v>
      </c>
      <c r="G145" s="7">
        <v>88.9</v>
      </c>
      <c r="H145" s="7"/>
      <c r="I145" s="7"/>
      <c r="J145" s="7">
        <v>380.59999999999997</v>
      </c>
      <c r="K145" s="7"/>
      <c r="L145" s="7"/>
      <c r="M145" s="7"/>
      <c r="N145" s="7">
        <v>3.35</v>
      </c>
      <c r="O145" s="7">
        <v>582.85</v>
      </c>
    </row>
    <row r="146" spans="1:15" x14ac:dyDescent="0.3">
      <c r="A146" s="2" t="s">
        <v>169</v>
      </c>
      <c r="M146" s="3">
        <v>3.35</v>
      </c>
      <c r="O146" s="4">
        <v>3.35</v>
      </c>
    </row>
    <row r="147" spans="1:15" x14ac:dyDescent="0.3">
      <c r="B147" s="6" t="s">
        <v>170</v>
      </c>
      <c r="L147" s="3">
        <v>60.3</v>
      </c>
      <c r="N147" s="3">
        <v>19.5</v>
      </c>
      <c r="O147" s="4">
        <v>79.8</v>
      </c>
    </row>
    <row r="148" spans="1:15" x14ac:dyDescent="0.3">
      <c r="B148" s="6" t="s">
        <v>171</v>
      </c>
      <c r="N148" s="3">
        <v>1.1000000000000001</v>
      </c>
      <c r="O148" s="4">
        <v>1.1000000000000001</v>
      </c>
    </row>
    <row r="149" spans="1:15" x14ac:dyDescent="0.3">
      <c r="B149" s="6" t="s">
        <v>172</v>
      </c>
      <c r="L149" s="3">
        <v>162.5</v>
      </c>
      <c r="N149" s="3">
        <v>25.5</v>
      </c>
      <c r="O149" s="4">
        <v>188</v>
      </c>
    </row>
    <row r="150" spans="1:15" x14ac:dyDescent="0.3">
      <c r="B150" s="6" t="s">
        <v>173</v>
      </c>
      <c r="N150" s="3">
        <v>0.7</v>
      </c>
      <c r="O150" s="4">
        <v>0.7</v>
      </c>
    </row>
    <row r="151" spans="1:15" x14ac:dyDescent="0.3">
      <c r="B151" s="6" t="s">
        <v>174</v>
      </c>
      <c r="L151" s="3">
        <v>35</v>
      </c>
      <c r="N151" s="3">
        <v>28.4</v>
      </c>
      <c r="O151" s="4">
        <v>63.4</v>
      </c>
    </row>
    <row r="152" spans="1:15" x14ac:dyDescent="0.3">
      <c r="B152" s="6" t="s">
        <v>175</v>
      </c>
      <c r="K152" s="3">
        <v>48</v>
      </c>
      <c r="L152" s="3">
        <v>285.5</v>
      </c>
      <c r="N152" s="3">
        <v>27</v>
      </c>
      <c r="O152" s="4">
        <v>360.5</v>
      </c>
    </row>
    <row r="153" spans="1:15" x14ac:dyDescent="0.3">
      <c r="B153" s="6" t="s">
        <v>176</v>
      </c>
      <c r="L153" s="3">
        <v>874.09999999999991</v>
      </c>
      <c r="N153" s="3">
        <v>234.3</v>
      </c>
      <c r="O153" s="4">
        <v>1108.3999999999999</v>
      </c>
    </row>
    <row r="154" spans="1:15" x14ac:dyDescent="0.3">
      <c r="B154" s="6" t="s">
        <v>177</v>
      </c>
      <c r="N154" s="3">
        <v>72</v>
      </c>
      <c r="O154" s="4">
        <v>72</v>
      </c>
    </row>
    <row r="155" spans="1:15" x14ac:dyDescent="0.3">
      <c r="B155" s="6" t="s">
        <v>178</v>
      </c>
      <c r="K155" s="3">
        <v>14</v>
      </c>
      <c r="L155" s="3">
        <v>77.95</v>
      </c>
      <c r="O155" s="4">
        <v>91.95</v>
      </c>
    </row>
    <row r="156" spans="1:15" x14ac:dyDescent="0.3">
      <c r="B156" s="6" t="s">
        <v>179</v>
      </c>
      <c r="K156" s="3">
        <v>16</v>
      </c>
      <c r="L156" s="3">
        <v>1276.53</v>
      </c>
      <c r="N156" s="3">
        <v>148.1</v>
      </c>
      <c r="O156" s="4">
        <v>1440.6299999999999</v>
      </c>
    </row>
    <row r="157" spans="1:15" x14ac:dyDescent="0.3">
      <c r="B157" s="6" t="s">
        <v>180</v>
      </c>
      <c r="K157" s="3">
        <v>15</v>
      </c>
      <c r="L157" s="3">
        <v>243.76000000000002</v>
      </c>
      <c r="O157" s="4">
        <v>258.76</v>
      </c>
    </row>
    <row r="158" spans="1:15" x14ac:dyDescent="0.3">
      <c r="B158" s="6" t="s">
        <v>181</v>
      </c>
      <c r="N158" s="3">
        <v>12</v>
      </c>
      <c r="O158" s="4">
        <v>12</v>
      </c>
    </row>
    <row r="159" spans="1:15" x14ac:dyDescent="0.3">
      <c r="B159" s="6" t="s">
        <v>182</v>
      </c>
      <c r="N159" s="3">
        <v>43.7</v>
      </c>
      <c r="O159" s="4">
        <v>43.7</v>
      </c>
    </row>
    <row r="160" spans="1:15" x14ac:dyDescent="0.3">
      <c r="B160" s="6" t="s">
        <v>183</v>
      </c>
      <c r="L160" s="3">
        <v>60.4</v>
      </c>
      <c r="N160" s="3">
        <v>44.5</v>
      </c>
      <c r="O160" s="4">
        <v>104.9</v>
      </c>
    </row>
    <row r="161" spans="1:15" x14ac:dyDescent="0.3">
      <c r="B161" s="6" t="s">
        <v>184</v>
      </c>
      <c r="L161" s="3">
        <v>106</v>
      </c>
      <c r="O161" s="4">
        <v>106</v>
      </c>
    </row>
    <row r="162" spans="1:15" x14ac:dyDescent="0.3">
      <c r="B162" s="6" t="s">
        <v>185</v>
      </c>
      <c r="K162" s="3">
        <v>27</v>
      </c>
      <c r="O162" s="4">
        <v>27</v>
      </c>
    </row>
    <row r="163" spans="1:15" x14ac:dyDescent="0.3">
      <c r="B163" s="6" t="s">
        <v>186</v>
      </c>
      <c r="I163" s="3">
        <v>16</v>
      </c>
      <c r="K163" s="3">
        <v>188</v>
      </c>
      <c r="L163" s="3">
        <v>50</v>
      </c>
      <c r="O163" s="4">
        <v>254</v>
      </c>
    </row>
    <row r="164" spans="1:15" x14ac:dyDescent="0.3">
      <c r="B164" s="6" t="s">
        <v>187</v>
      </c>
      <c r="I164" s="3">
        <v>7.6</v>
      </c>
      <c r="O164" s="4">
        <v>7.6</v>
      </c>
    </row>
    <row r="165" spans="1:15" x14ac:dyDescent="0.3">
      <c r="B165" s="6" t="s">
        <v>188</v>
      </c>
      <c r="I165" s="3">
        <v>36</v>
      </c>
      <c r="K165" s="3">
        <v>172.29999999999998</v>
      </c>
      <c r="L165" s="3">
        <v>410</v>
      </c>
      <c r="O165" s="4">
        <v>618.29999999999995</v>
      </c>
    </row>
    <row r="166" spans="1:15" x14ac:dyDescent="0.3">
      <c r="B166" s="6" t="s">
        <v>189</v>
      </c>
      <c r="K166" s="3">
        <v>48</v>
      </c>
      <c r="L166" s="3">
        <v>40</v>
      </c>
      <c r="O166" s="4">
        <v>88</v>
      </c>
    </row>
    <row r="167" spans="1:15" x14ac:dyDescent="0.3">
      <c r="A167" s="7" t="s">
        <v>190</v>
      </c>
      <c r="B167" s="32"/>
      <c r="C167" s="7"/>
      <c r="D167" s="7"/>
      <c r="E167" s="7"/>
      <c r="F167" s="7"/>
      <c r="G167" s="7"/>
      <c r="H167" s="7"/>
      <c r="I167" s="7">
        <v>59.6</v>
      </c>
      <c r="J167" s="7"/>
      <c r="K167" s="7">
        <v>528.29999999999995</v>
      </c>
      <c r="L167" s="7">
        <v>3682.0400000000004</v>
      </c>
      <c r="M167" s="7">
        <v>3.35</v>
      </c>
      <c r="N167" s="7">
        <v>656.80000000000007</v>
      </c>
      <c r="O167" s="7">
        <v>4930.0900000000011</v>
      </c>
    </row>
    <row r="168" spans="1:15" x14ac:dyDescent="0.3">
      <c r="A168" s="2" t="s">
        <v>191</v>
      </c>
      <c r="M168" s="3">
        <v>2</v>
      </c>
      <c r="O168" s="4">
        <v>2</v>
      </c>
    </row>
    <row r="169" spans="1:15" x14ac:dyDescent="0.3">
      <c r="B169" s="6" t="s">
        <v>192</v>
      </c>
      <c r="N169" s="3">
        <v>46.3</v>
      </c>
      <c r="O169" s="4">
        <v>46.3</v>
      </c>
    </row>
    <row r="170" spans="1:15" x14ac:dyDescent="0.3">
      <c r="B170" s="6" t="s">
        <v>193</v>
      </c>
      <c r="I170" s="3">
        <v>19</v>
      </c>
      <c r="K170" s="3">
        <v>19</v>
      </c>
      <c r="L170" s="3">
        <v>120</v>
      </c>
      <c r="O170" s="4">
        <v>158</v>
      </c>
    </row>
    <row r="171" spans="1:15" x14ac:dyDescent="0.3">
      <c r="B171" s="6" t="s">
        <v>194</v>
      </c>
      <c r="I171" s="3">
        <v>10</v>
      </c>
      <c r="L171" s="3">
        <v>62</v>
      </c>
      <c r="O171" s="4">
        <v>72</v>
      </c>
    </row>
    <row r="172" spans="1:15" x14ac:dyDescent="0.3">
      <c r="B172" s="6" t="s">
        <v>195</v>
      </c>
      <c r="K172" s="3">
        <v>9</v>
      </c>
      <c r="L172" s="3">
        <v>167.5</v>
      </c>
      <c r="O172" s="4">
        <v>176.5</v>
      </c>
    </row>
    <row r="173" spans="1:15" x14ac:dyDescent="0.3">
      <c r="B173" s="6" t="s">
        <v>196</v>
      </c>
      <c r="L173" s="3">
        <v>234.89999999999998</v>
      </c>
      <c r="N173" s="3">
        <v>47.9</v>
      </c>
      <c r="O173" s="4">
        <v>282.79999999999995</v>
      </c>
    </row>
    <row r="174" spans="1:15" x14ac:dyDescent="0.3">
      <c r="B174" s="6" t="s">
        <v>197</v>
      </c>
      <c r="N174" s="3">
        <v>6</v>
      </c>
      <c r="O174" s="4">
        <v>6</v>
      </c>
    </row>
    <row r="175" spans="1:15" x14ac:dyDescent="0.3">
      <c r="B175" s="6" t="s">
        <v>198</v>
      </c>
      <c r="K175" s="3">
        <v>32.700000000000003</v>
      </c>
      <c r="L175" s="3">
        <v>227.86</v>
      </c>
      <c r="O175" s="4">
        <v>260.56</v>
      </c>
    </row>
    <row r="176" spans="1:15" x14ac:dyDescent="0.3">
      <c r="A176" s="7" t="s">
        <v>199</v>
      </c>
      <c r="B176" s="32"/>
      <c r="C176" s="7"/>
      <c r="D176" s="7"/>
      <c r="E176" s="7"/>
      <c r="F176" s="7"/>
      <c r="G176" s="7"/>
      <c r="H176" s="7"/>
      <c r="I176" s="7">
        <v>29</v>
      </c>
      <c r="J176" s="7"/>
      <c r="K176" s="7">
        <v>60.7</v>
      </c>
      <c r="L176" s="7">
        <v>812.26</v>
      </c>
      <c r="M176" s="7">
        <v>2</v>
      </c>
      <c r="N176" s="7">
        <v>100.19999999999999</v>
      </c>
      <c r="O176" s="7">
        <v>1004.1599999999999</v>
      </c>
    </row>
    <row r="177" spans="1:15" x14ac:dyDescent="0.3">
      <c r="A177" s="2" t="s">
        <v>200</v>
      </c>
      <c r="I177" s="3">
        <v>16</v>
      </c>
      <c r="M177" s="3">
        <v>1.9</v>
      </c>
      <c r="O177" s="4">
        <v>17.899999999999999</v>
      </c>
    </row>
    <row r="178" spans="1:15" x14ac:dyDescent="0.3">
      <c r="B178" s="6" t="s">
        <v>201</v>
      </c>
      <c r="L178" s="3">
        <v>51</v>
      </c>
      <c r="N178" s="3">
        <v>47.4</v>
      </c>
      <c r="O178" s="4">
        <v>98.4</v>
      </c>
    </row>
    <row r="179" spans="1:15" x14ac:dyDescent="0.3">
      <c r="B179" s="6" t="s">
        <v>202</v>
      </c>
      <c r="K179" s="3">
        <v>29.8</v>
      </c>
      <c r="L179" s="3">
        <v>442.5</v>
      </c>
      <c r="N179" s="3">
        <v>48.7</v>
      </c>
      <c r="O179" s="4">
        <v>521</v>
      </c>
    </row>
    <row r="180" spans="1:15" x14ac:dyDescent="0.3">
      <c r="B180" s="6" t="s">
        <v>203</v>
      </c>
      <c r="I180" s="3">
        <v>15</v>
      </c>
      <c r="L180" s="3">
        <v>451.57</v>
      </c>
      <c r="N180" s="3">
        <v>43</v>
      </c>
      <c r="O180" s="4">
        <v>509.57</v>
      </c>
    </row>
    <row r="181" spans="1:15" x14ac:dyDescent="0.3">
      <c r="B181" s="6" t="s">
        <v>204</v>
      </c>
      <c r="N181" s="3">
        <v>1.8</v>
      </c>
      <c r="O181" s="4">
        <v>1.8</v>
      </c>
    </row>
    <row r="182" spans="1:15" x14ac:dyDescent="0.3">
      <c r="B182" s="6" t="s">
        <v>205</v>
      </c>
      <c r="N182" s="3">
        <v>16</v>
      </c>
      <c r="O182" s="4">
        <v>16</v>
      </c>
    </row>
    <row r="183" spans="1:15" x14ac:dyDescent="0.3">
      <c r="B183" s="6" t="s">
        <v>206</v>
      </c>
      <c r="K183" s="3">
        <v>29</v>
      </c>
      <c r="L183" s="3">
        <v>70</v>
      </c>
      <c r="O183" s="4">
        <v>99</v>
      </c>
    </row>
    <row r="184" spans="1:15" x14ac:dyDescent="0.3">
      <c r="B184" s="6" t="s">
        <v>207</v>
      </c>
      <c r="K184" s="3">
        <v>40</v>
      </c>
      <c r="L184" s="3">
        <v>13</v>
      </c>
      <c r="O184" s="4">
        <v>53</v>
      </c>
    </row>
    <row r="185" spans="1:15" x14ac:dyDescent="0.3">
      <c r="B185" s="6" t="s">
        <v>208</v>
      </c>
      <c r="K185" s="3">
        <v>36.4</v>
      </c>
      <c r="L185" s="3">
        <v>223</v>
      </c>
      <c r="O185" s="4">
        <v>259.39999999999998</v>
      </c>
    </row>
    <row r="186" spans="1:15" x14ac:dyDescent="0.3">
      <c r="B186" s="6" t="s">
        <v>209</v>
      </c>
      <c r="N186" s="3">
        <v>10</v>
      </c>
      <c r="O186" s="4">
        <v>10</v>
      </c>
    </row>
    <row r="187" spans="1:15" x14ac:dyDescent="0.3">
      <c r="B187" s="6" t="s">
        <v>210</v>
      </c>
      <c r="K187" s="3">
        <v>148</v>
      </c>
      <c r="O187" s="4">
        <v>148</v>
      </c>
    </row>
    <row r="188" spans="1:15" x14ac:dyDescent="0.3">
      <c r="B188" s="6" t="s">
        <v>211</v>
      </c>
      <c r="K188" s="3">
        <v>48.9</v>
      </c>
      <c r="O188" s="4">
        <v>48.9</v>
      </c>
    </row>
    <row r="189" spans="1:15" x14ac:dyDescent="0.3">
      <c r="B189" s="6" t="s">
        <v>212</v>
      </c>
      <c r="N189" s="3">
        <v>39.5</v>
      </c>
      <c r="O189" s="4">
        <v>39.5</v>
      </c>
    </row>
    <row r="190" spans="1:15" x14ac:dyDescent="0.3">
      <c r="B190" s="6" t="s">
        <v>213</v>
      </c>
      <c r="K190" s="3">
        <v>25</v>
      </c>
      <c r="L190" s="3">
        <v>26</v>
      </c>
      <c r="O190" s="4">
        <v>51</v>
      </c>
    </row>
    <row r="191" spans="1:15" x14ac:dyDescent="0.3">
      <c r="B191" s="6" t="s">
        <v>214</v>
      </c>
      <c r="I191" s="3">
        <v>57</v>
      </c>
      <c r="K191" s="3">
        <v>455.53999999999996</v>
      </c>
      <c r="L191" s="3">
        <v>1642.11</v>
      </c>
      <c r="O191" s="4">
        <v>2154.6499999999996</v>
      </c>
    </row>
    <row r="192" spans="1:15" x14ac:dyDescent="0.3">
      <c r="B192" s="6" t="s">
        <v>215</v>
      </c>
      <c r="I192" s="3">
        <v>25</v>
      </c>
      <c r="K192" s="3">
        <v>32.1</v>
      </c>
      <c r="L192" s="3">
        <v>412.7</v>
      </c>
      <c r="O192" s="4">
        <v>469.8</v>
      </c>
    </row>
    <row r="193" spans="1:15" x14ac:dyDescent="0.3">
      <c r="B193" s="6" t="s">
        <v>216</v>
      </c>
      <c r="I193" s="3">
        <v>9</v>
      </c>
      <c r="K193" s="3">
        <v>178</v>
      </c>
      <c r="L193" s="3">
        <v>650.5</v>
      </c>
      <c r="N193" s="3">
        <v>19</v>
      </c>
      <c r="O193" s="4">
        <v>856.5</v>
      </c>
    </row>
    <row r="194" spans="1:15" x14ac:dyDescent="0.3">
      <c r="B194" s="6" t="s">
        <v>217</v>
      </c>
      <c r="I194" s="3">
        <v>30.3</v>
      </c>
      <c r="K194" s="3">
        <v>209.2</v>
      </c>
      <c r="L194" s="3">
        <v>2236.1</v>
      </c>
      <c r="O194" s="4">
        <v>2475.6</v>
      </c>
    </row>
    <row r="195" spans="1:15" x14ac:dyDescent="0.3">
      <c r="B195" s="6" t="s">
        <v>218</v>
      </c>
      <c r="I195" s="3">
        <v>15</v>
      </c>
      <c r="K195" s="3">
        <v>210</v>
      </c>
      <c r="L195" s="3">
        <v>334.5</v>
      </c>
      <c r="O195" s="4">
        <v>559.5</v>
      </c>
    </row>
    <row r="196" spans="1:15" x14ac:dyDescent="0.3">
      <c r="B196" s="6" t="s">
        <v>219</v>
      </c>
      <c r="I196" s="3">
        <v>28</v>
      </c>
      <c r="K196" s="3">
        <v>50</v>
      </c>
      <c r="L196" s="3">
        <v>599.29999999999995</v>
      </c>
      <c r="O196" s="4">
        <v>677.3</v>
      </c>
    </row>
    <row r="197" spans="1:15" x14ac:dyDescent="0.3">
      <c r="B197" s="6" t="s">
        <v>220</v>
      </c>
      <c r="I197" s="3">
        <v>16</v>
      </c>
      <c r="K197" s="3">
        <v>138</v>
      </c>
      <c r="N197" s="3">
        <v>2.2000000000000002</v>
      </c>
      <c r="O197" s="4">
        <v>156.19999999999999</v>
      </c>
    </row>
    <row r="198" spans="1:15" x14ac:dyDescent="0.3">
      <c r="B198" s="6" t="s">
        <v>221</v>
      </c>
      <c r="L198" s="3">
        <v>147.69999999999999</v>
      </c>
      <c r="N198" s="3">
        <v>16</v>
      </c>
      <c r="O198" s="4">
        <v>163.69999999999999</v>
      </c>
    </row>
    <row r="199" spans="1:15" x14ac:dyDescent="0.3">
      <c r="B199" s="6" t="s">
        <v>222</v>
      </c>
      <c r="L199" s="3">
        <v>662.88</v>
      </c>
      <c r="N199" s="3">
        <v>62</v>
      </c>
      <c r="O199" s="4">
        <v>724.88</v>
      </c>
    </row>
    <row r="200" spans="1:15" x14ac:dyDescent="0.3">
      <c r="A200" s="7" t="s">
        <v>223</v>
      </c>
      <c r="B200" s="32"/>
      <c r="C200" s="7"/>
      <c r="D200" s="7"/>
      <c r="E200" s="7"/>
      <c r="F200" s="7"/>
      <c r="G200" s="7"/>
      <c r="H200" s="7"/>
      <c r="I200" s="7">
        <v>211.3</v>
      </c>
      <c r="J200" s="7"/>
      <c r="K200" s="7">
        <v>1629.9399999999998</v>
      </c>
      <c r="L200" s="7">
        <v>7962.86</v>
      </c>
      <c r="M200" s="7">
        <v>1.9</v>
      </c>
      <c r="N200" s="7">
        <v>305.60000000000002</v>
      </c>
      <c r="O200" s="7">
        <v>10111.599999999999</v>
      </c>
    </row>
    <row r="201" spans="1:15" x14ac:dyDescent="0.3">
      <c r="A201" s="2" t="s">
        <v>224</v>
      </c>
      <c r="N201" s="3">
        <v>13</v>
      </c>
      <c r="O201" s="4">
        <v>13</v>
      </c>
    </row>
    <row r="202" spans="1:15" x14ac:dyDescent="0.3">
      <c r="B202" s="6" t="s">
        <v>225</v>
      </c>
      <c r="N202" s="3">
        <v>1.2</v>
      </c>
      <c r="O202" s="4">
        <v>1.2</v>
      </c>
    </row>
    <row r="203" spans="1:15" x14ac:dyDescent="0.3">
      <c r="B203" s="6" t="s">
        <v>226</v>
      </c>
      <c r="N203" s="3">
        <v>36.5</v>
      </c>
      <c r="O203" s="4">
        <v>36.5</v>
      </c>
    </row>
    <row r="204" spans="1:15" x14ac:dyDescent="0.3">
      <c r="B204" s="6" t="s">
        <v>227</v>
      </c>
      <c r="L204" s="3">
        <v>312.10000000000002</v>
      </c>
      <c r="N204" s="3">
        <v>102.5</v>
      </c>
      <c r="O204" s="4">
        <v>414.6</v>
      </c>
    </row>
    <row r="205" spans="1:15" x14ac:dyDescent="0.3">
      <c r="B205" s="6" t="s">
        <v>228</v>
      </c>
      <c r="L205" s="3">
        <v>340</v>
      </c>
      <c r="N205" s="3">
        <v>75.699999999999989</v>
      </c>
      <c r="O205" s="4">
        <v>415.7</v>
      </c>
    </row>
    <row r="206" spans="1:15" x14ac:dyDescent="0.3">
      <c r="B206" s="6" t="s">
        <v>229</v>
      </c>
      <c r="L206" s="3">
        <v>75.5</v>
      </c>
      <c r="N206" s="3">
        <v>64.2</v>
      </c>
      <c r="O206" s="4">
        <v>139.69999999999999</v>
      </c>
    </row>
    <row r="207" spans="1:15" x14ac:dyDescent="0.3">
      <c r="B207" s="6" t="s">
        <v>230</v>
      </c>
      <c r="N207" s="3">
        <v>2.5</v>
      </c>
      <c r="O207" s="4">
        <v>2.5</v>
      </c>
    </row>
    <row r="208" spans="1:15" x14ac:dyDescent="0.3">
      <c r="B208" s="6" t="s">
        <v>231</v>
      </c>
      <c r="I208" s="3">
        <v>10</v>
      </c>
      <c r="L208" s="3">
        <v>60</v>
      </c>
      <c r="O208" s="4">
        <v>70</v>
      </c>
    </row>
    <row r="209" spans="1:15" x14ac:dyDescent="0.3">
      <c r="B209" s="6" t="s">
        <v>232</v>
      </c>
      <c r="K209" s="3">
        <v>15</v>
      </c>
      <c r="O209" s="4">
        <v>15</v>
      </c>
    </row>
    <row r="210" spans="1:15" x14ac:dyDescent="0.3">
      <c r="B210" s="6" t="s">
        <v>233</v>
      </c>
      <c r="I210" s="3">
        <v>18</v>
      </c>
      <c r="O210" s="4">
        <v>18</v>
      </c>
    </row>
    <row r="211" spans="1:15" x14ac:dyDescent="0.3">
      <c r="B211" s="6" t="s">
        <v>234</v>
      </c>
      <c r="K211" s="3">
        <v>106</v>
      </c>
      <c r="L211" s="3">
        <v>82.02</v>
      </c>
      <c r="N211" s="3">
        <v>33</v>
      </c>
      <c r="O211" s="4">
        <v>221.01999999999998</v>
      </c>
    </row>
    <row r="212" spans="1:15" x14ac:dyDescent="0.3">
      <c r="B212" s="6" t="s">
        <v>235</v>
      </c>
      <c r="N212" s="3">
        <v>18.100000000000001</v>
      </c>
      <c r="O212" s="4">
        <v>18.100000000000001</v>
      </c>
    </row>
    <row r="213" spans="1:15" x14ac:dyDescent="0.3">
      <c r="B213" s="6" t="s">
        <v>236</v>
      </c>
      <c r="I213" s="3">
        <v>33.5</v>
      </c>
      <c r="K213" s="3">
        <v>30</v>
      </c>
      <c r="L213" s="3">
        <v>444.5</v>
      </c>
      <c r="O213" s="4">
        <v>508</v>
      </c>
    </row>
    <row r="214" spans="1:15" x14ac:dyDescent="0.3">
      <c r="B214" s="6" t="s">
        <v>237</v>
      </c>
      <c r="L214" s="3">
        <v>28</v>
      </c>
      <c r="O214" s="4">
        <v>28</v>
      </c>
    </row>
    <row r="215" spans="1:15" x14ac:dyDescent="0.3">
      <c r="A215" s="7" t="s">
        <v>238</v>
      </c>
      <c r="B215" s="32"/>
      <c r="C215" s="7"/>
      <c r="D215" s="7"/>
      <c r="E215" s="7"/>
      <c r="F215" s="7"/>
      <c r="G215" s="7"/>
      <c r="H215" s="7"/>
      <c r="I215" s="7">
        <v>61.5</v>
      </c>
      <c r="J215" s="7"/>
      <c r="K215" s="7">
        <v>151</v>
      </c>
      <c r="L215" s="7">
        <v>1342.12</v>
      </c>
      <c r="M215" s="7"/>
      <c r="N215" s="7">
        <v>346.7</v>
      </c>
      <c r="O215" s="7">
        <v>1901.32</v>
      </c>
    </row>
    <row r="216" spans="1:15" x14ac:dyDescent="0.3">
      <c r="A216" s="2" t="s">
        <v>239</v>
      </c>
      <c r="B216" s="6" t="s">
        <v>240</v>
      </c>
      <c r="I216" s="3">
        <v>29.5</v>
      </c>
      <c r="K216" s="3">
        <v>96.7</v>
      </c>
      <c r="L216" s="3">
        <v>32</v>
      </c>
      <c r="O216" s="4">
        <v>158.19999999999999</v>
      </c>
    </row>
    <row r="217" spans="1:15" x14ac:dyDescent="0.3">
      <c r="B217" s="6" t="s">
        <v>241</v>
      </c>
      <c r="N217" s="3">
        <v>2.1</v>
      </c>
      <c r="O217" s="4">
        <v>2.1</v>
      </c>
    </row>
    <row r="218" spans="1:15" x14ac:dyDescent="0.3">
      <c r="B218" s="6" t="s">
        <v>242</v>
      </c>
      <c r="L218" s="3">
        <v>90</v>
      </c>
      <c r="O218" s="4">
        <v>90</v>
      </c>
    </row>
    <row r="219" spans="1:15" x14ac:dyDescent="0.3">
      <c r="B219" s="6" t="s">
        <v>243</v>
      </c>
      <c r="K219" s="3">
        <v>92</v>
      </c>
      <c r="L219" s="3">
        <v>52.3</v>
      </c>
      <c r="O219" s="4">
        <v>144.30000000000001</v>
      </c>
    </row>
    <row r="220" spans="1:15" x14ac:dyDescent="0.3">
      <c r="B220" s="6" t="s">
        <v>244</v>
      </c>
      <c r="I220" s="3">
        <v>14</v>
      </c>
      <c r="L220" s="3">
        <v>14</v>
      </c>
      <c r="O220" s="4">
        <v>28</v>
      </c>
    </row>
    <row r="221" spans="1:15" x14ac:dyDescent="0.3">
      <c r="B221" s="6" t="s">
        <v>245</v>
      </c>
      <c r="N221" s="3">
        <v>5.0999999999999996</v>
      </c>
      <c r="O221" s="4">
        <v>5.0999999999999996</v>
      </c>
    </row>
    <row r="222" spans="1:15" x14ac:dyDescent="0.3">
      <c r="B222" s="6" t="s">
        <v>246</v>
      </c>
      <c r="N222" s="3">
        <v>2.2000000000000002</v>
      </c>
      <c r="O222" s="4">
        <v>2.2000000000000002</v>
      </c>
    </row>
    <row r="223" spans="1:15" x14ac:dyDescent="0.3">
      <c r="B223" s="6" t="s">
        <v>247</v>
      </c>
      <c r="L223" s="3">
        <v>41</v>
      </c>
      <c r="O223" s="4">
        <v>41</v>
      </c>
    </row>
    <row r="224" spans="1:15" x14ac:dyDescent="0.3">
      <c r="B224" s="6" t="s">
        <v>248</v>
      </c>
      <c r="K224" s="3">
        <v>79</v>
      </c>
      <c r="O224" s="4">
        <v>79</v>
      </c>
    </row>
    <row r="225" spans="1:15" x14ac:dyDescent="0.3">
      <c r="B225" s="6" t="s">
        <v>106</v>
      </c>
      <c r="K225" s="3">
        <v>27.5</v>
      </c>
      <c r="L225" s="3">
        <v>52</v>
      </c>
      <c r="O225" s="4">
        <v>79.5</v>
      </c>
    </row>
    <row r="226" spans="1:15" x14ac:dyDescent="0.3">
      <c r="B226" s="6" t="s">
        <v>249</v>
      </c>
      <c r="I226" s="3">
        <v>13</v>
      </c>
      <c r="K226" s="3">
        <v>198</v>
      </c>
      <c r="L226" s="3">
        <v>173.51</v>
      </c>
      <c r="O226" s="4">
        <v>384.51</v>
      </c>
    </row>
    <row r="227" spans="1:15" x14ac:dyDescent="0.3">
      <c r="A227" s="7" t="s">
        <v>250</v>
      </c>
      <c r="B227" s="32"/>
      <c r="C227" s="7"/>
      <c r="D227" s="7"/>
      <c r="E227" s="7"/>
      <c r="F227" s="7"/>
      <c r="G227" s="7"/>
      <c r="H227" s="7"/>
      <c r="I227" s="7">
        <v>56.5</v>
      </c>
      <c r="J227" s="7"/>
      <c r="K227" s="7">
        <v>493.2</v>
      </c>
      <c r="L227" s="7">
        <v>454.81</v>
      </c>
      <c r="M227" s="7"/>
      <c r="N227" s="7">
        <v>9.3999999999999986</v>
      </c>
      <c r="O227" s="7">
        <v>1013.9100000000001</v>
      </c>
    </row>
    <row r="228" spans="1:15" x14ac:dyDescent="0.3">
      <c r="A228" s="2" t="s">
        <v>251</v>
      </c>
      <c r="B228" s="6" t="s">
        <v>252</v>
      </c>
      <c r="I228" s="3">
        <v>16</v>
      </c>
      <c r="K228" s="3">
        <v>132.5</v>
      </c>
      <c r="L228" s="3">
        <v>362.4</v>
      </c>
      <c r="O228" s="4">
        <v>510.9</v>
      </c>
    </row>
    <row r="229" spans="1:15" x14ac:dyDescent="0.3">
      <c r="B229" s="6" t="s">
        <v>253</v>
      </c>
      <c r="N229" s="3">
        <v>39.299999999999997</v>
      </c>
      <c r="O229" s="4">
        <v>39.299999999999997</v>
      </c>
    </row>
    <row r="230" spans="1:15" x14ac:dyDescent="0.3">
      <c r="B230" s="6" t="s">
        <v>254</v>
      </c>
      <c r="L230" s="3">
        <v>20</v>
      </c>
      <c r="O230" s="4">
        <v>20</v>
      </c>
    </row>
    <row r="231" spans="1:15" x14ac:dyDescent="0.3">
      <c r="B231" s="6" t="s">
        <v>255</v>
      </c>
      <c r="I231" s="3">
        <v>10</v>
      </c>
      <c r="L231" s="3">
        <v>72</v>
      </c>
      <c r="O231" s="4">
        <v>82</v>
      </c>
    </row>
    <row r="232" spans="1:15" x14ac:dyDescent="0.3">
      <c r="B232" s="6" t="s">
        <v>256</v>
      </c>
      <c r="L232" s="3">
        <v>1268.4000000000001</v>
      </c>
      <c r="N232" s="3">
        <v>465.79999999999995</v>
      </c>
      <c r="O232" s="4">
        <v>1734.2</v>
      </c>
    </row>
    <row r="233" spans="1:15" x14ac:dyDescent="0.3">
      <c r="B233" s="6" t="s">
        <v>257</v>
      </c>
      <c r="K233" s="3">
        <v>3</v>
      </c>
      <c r="L233" s="3">
        <v>69.5</v>
      </c>
      <c r="O233" s="4">
        <v>72.5</v>
      </c>
    </row>
    <row r="234" spans="1:15" x14ac:dyDescent="0.3">
      <c r="B234" s="6" t="s">
        <v>258</v>
      </c>
      <c r="K234" s="3">
        <v>36.5</v>
      </c>
      <c r="O234" s="4">
        <v>36.5</v>
      </c>
    </row>
    <row r="235" spans="1:15" x14ac:dyDescent="0.3">
      <c r="B235" s="6" t="s">
        <v>259</v>
      </c>
      <c r="K235" s="3">
        <v>5.7</v>
      </c>
      <c r="L235" s="3">
        <v>118.2</v>
      </c>
      <c r="N235" s="3">
        <v>45.5</v>
      </c>
      <c r="O235" s="4">
        <v>169.4</v>
      </c>
    </row>
    <row r="236" spans="1:15" x14ac:dyDescent="0.3">
      <c r="A236" s="8" t="s">
        <v>260</v>
      </c>
      <c r="B236" s="33"/>
      <c r="C236" s="8"/>
      <c r="D236" s="8"/>
      <c r="E236" s="8"/>
      <c r="F236" s="8"/>
      <c r="G236" s="8"/>
      <c r="H236" s="8"/>
      <c r="I236" s="8">
        <v>26</v>
      </c>
      <c r="J236" s="8"/>
      <c r="K236" s="8">
        <v>177.7</v>
      </c>
      <c r="L236" s="8">
        <v>1910.5000000000002</v>
      </c>
      <c r="M236" s="8"/>
      <c r="N236" s="8">
        <v>550.59999999999991</v>
      </c>
      <c r="O236" s="8">
        <v>2664.8</v>
      </c>
    </row>
    <row r="237" spans="1:15" x14ac:dyDescent="0.3">
      <c r="A237" s="9" t="s">
        <v>16</v>
      </c>
      <c r="B237" s="34"/>
      <c r="C237" s="9">
        <v>254.6</v>
      </c>
      <c r="D237" s="9">
        <v>1185.8499999999999</v>
      </c>
      <c r="E237" s="9">
        <v>408.40000000000003</v>
      </c>
      <c r="F237" s="9">
        <v>650.5</v>
      </c>
      <c r="G237" s="9">
        <v>1956.3000000000002</v>
      </c>
      <c r="H237" s="9">
        <v>51</v>
      </c>
      <c r="I237" s="9">
        <v>1380.4599999999998</v>
      </c>
      <c r="J237" s="9">
        <v>8195.59</v>
      </c>
      <c r="K237" s="9">
        <v>4874.84</v>
      </c>
      <c r="L237" s="9">
        <v>27349.250000000004</v>
      </c>
      <c r="M237" s="9">
        <v>486.42</v>
      </c>
      <c r="N237" s="9">
        <v>3698.3799999999992</v>
      </c>
      <c r="O237" s="9">
        <v>50491.590000000004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6981-4BD5-4FF1-86CE-2171BAEF581C}">
  <dimension ref="A1:N122"/>
  <sheetViews>
    <sheetView zoomScale="90" zoomScaleNormal="90" workbookViewId="0">
      <selection activeCell="K9" sqref="K9"/>
    </sheetView>
  </sheetViews>
  <sheetFormatPr defaultColWidth="9.88671875" defaultRowHeight="13.8" x14ac:dyDescent="0.3"/>
  <cols>
    <col min="1" max="1" width="17" style="2" customWidth="1"/>
    <col min="2" max="2" width="11.5546875" style="6" customWidth="1"/>
    <col min="3" max="9" width="9.88671875" style="3"/>
    <col min="10" max="10" width="12.88671875" style="3" customWidth="1"/>
    <col min="11" max="14" width="9.88671875" style="3"/>
    <col min="15" max="16384" width="9.88671875" style="2"/>
  </cols>
  <sheetData>
    <row r="1" spans="1:14" x14ac:dyDescent="0.3">
      <c r="A1" s="29" t="s">
        <v>0</v>
      </c>
      <c r="B1" s="30"/>
      <c r="C1" s="1"/>
      <c r="D1" s="31"/>
      <c r="E1" s="31"/>
      <c r="F1" s="31" t="s">
        <v>1</v>
      </c>
      <c r="G1" s="31"/>
      <c r="H1" s="31"/>
      <c r="I1" s="31"/>
      <c r="J1" s="31"/>
      <c r="K1" s="5"/>
      <c r="L1" s="5"/>
      <c r="M1" s="5"/>
      <c r="N1" s="5"/>
    </row>
    <row r="2" spans="1:14" x14ac:dyDescent="0.3">
      <c r="A2" s="2" t="s">
        <v>2</v>
      </c>
      <c r="B2" s="2" t="s">
        <v>3</v>
      </c>
      <c r="C2" s="3" t="s">
        <v>6</v>
      </c>
      <c r="D2" s="3" t="s">
        <v>7</v>
      </c>
      <c r="E2" s="3" t="s">
        <v>8</v>
      </c>
      <c r="F2" s="3" t="s">
        <v>11</v>
      </c>
      <c r="G2" s="3" t="s">
        <v>12</v>
      </c>
      <c r="H2" s="3" t="s">
        <v>13</v>
      </c>
      <c r="I2" s="3" t="s">
        <v>15</v>
      </c>
      <c r="J2" s="3" t="s">
        <v>16</v>
      </c>
    </row>
    <row r="3" spans="1:14" x14ac:dyDescent="0.3">
      <c r="A3" s="2" t="s">
        <v>17</v>
      </c>
      <c r="B3" s="6" t="s">
        <v>18</v>
      </c>
      <c r="F3" s="3">
        <v>10.4</v>
      </c>
      <c r="J3" s="3">
        <v>10.4</v>
      </c>
    </row>
    <row r="4" spans="1:14" x14ac:dyDescent="0.3">
      <c r="A4" s="7" t="s">
        <v>19</v>
      </c>
      <c r="B4" s="32"/>
      <c r="C4" s="7"/>
      <c r="D4" s="7"/>
      <c r="E4" s="7"/>
      <c r="F4" s="7">
        <v>10.4</v>
      </c>
      <c r="G4" s="7"/>
      <c r="H4" s="7"/>
      <c r="I4" s="7"/>
      <c r="J4" s="7">
        <v>10.4</v>
      </c>
    </row>
    <row r="5" spans="1:14" x14ac:dyDescent="0.3">
      <c r="A5" s="2" t="s">
        <v>20</v>
      </c>
      <c r="B5" s="6" t="s">
        <v>261</v>
      </c>
      <c r="F5" s="3">
        <v>12.5</v>
      </c>
      <c r="J5" s="3">
        <v>12.5</v>
      </c>
    </row>
    <row r="6" spans="1:14" x14ac:dyDescent="0.3">
      <c r="B6" s="6" t="s">
        <v>262</v>
      </c>
      <c r="F6" s="3">
        <v>2</v>
      </c>
      <c r="J6" s="3">
        <v>2</v>
      </c>
    </row>
    <row r="7" spans="1:14" x14ac:dyDescent="0.3">
      <c r="B7" s="6" t="s">
        <v>26</v>
      </c>
      <c r="F7" s="3">
        <v>57.4</v>
      </c>
      <c r="J7" s="3">
        <v>57.4</v>
      </c>
    </row>
    <row r="8" spans="1:14" x14ac:dyDescent="0.3">
      <c r="B8" s="6" t="s">
        <v>27</v>
      </c>
      <c r="F8" s="3">
        <v>26.4</v>
      </c>
      <c r="J8" s="3">
        <v>26.4</v>
      </c>
    </row>
    <row r="9" spans="1:14" x14ac:dyDescent="0.3">
      <c r="B9" s="6" t="s">
        <v>30</v>
      </c>
      <c r="F9" s="3">
        <v>34.5</v>
      </c>
      <c r="I9" s="3">
        <v>75.7</v>
      </c>
      <c r="J9" s="3">
        <v>110.2</v>
      </c>
    </row>
    <row r="10" spans="1:14" x14ac:dyDescent="0.3">
      <c r="A10" s="7" t="s">
        <v>33</v>
      </c>
      <c r="B10" s="32"/>
      <c r="C10" s="7"/>
      <c r="D10" s="7"/>
      <c r="E10" s="7"/>
      <c r="F10" s="7">
        <v>132.80000000000001</v>
      </c>
      <c r="G10" s="7"/>
      <c r="H10" s="7"/>
      <c r="I10" s="7">
        <v>75.7</v>
      </c>
      <c r="J10" s="7">
        <v>208.5</v>
      </c>
    </row>
    <row r="11" spans="1:14" x14ac:dyDescent="0.3">
      <c r="A11" s="2" t="s">
        <v>34</v>
      </c>
      <c r="B11" s="6" t="s">
        <v>263</v>
      </c>
      <c r="F11" s="3">
        <v>40.4</v>
      </c>
      <c r="J11" s="3">
        <v>40.4</v>
      </c>
    </row>
    <row r="12" spans="1:14" x14ac:dyDescent="0.3">
      <c r="B12" s="6" t="s">
        <v>264</v>
      </c>
      <c r="J12" s="3">
        <v>9</v>
      </c>
    </row>
    <row r="13" spans="1:14" x14ac:dyDescent="0.3">
      <c r="B13" s="6" t="s">
        <v>36</v>
      </c>
      <c r="E13" s="3">
        <v>27</v>
      </c>
      <c r="F13" s="3">
        <v>24</v>
      </c>
      <c r="J13" s="3">
        <v>51</v>
      </c>
    </row>
    <row r="14" spans="1:14" x14ac:dyDescent="0.3">
      <c r="A14" s="7" t="s">
        <v>37</v>
      </c>
      <c r="B14" s="32"/>
      <c r="C14" s="7"/>
      <c r="D14" s="7"/>
      <c r="E14" s="7">
        <v>27</v>
      </c>
      <c r="F14" s="7">
        <v>64.400000000000006</v>
      </c>
      <c r="G14" s="7"/>
      <c r="H14" s="7"/>
      <c r="I14" s="7"/>
      <c r="J14" s="7">
        <v>100.4</v>
      </c>
    </row>
    <row r="15" spans="1:14" x14ac:dyDescent="0.3">
      <c r="A15" s="2" t="s">
        <v>38</v>
      </c>
      <c r="B15" s="6" t="s">
        <v>39</v>
      </c>
      <c r="H15" s="3">
        <v>10</v>
      </c>
      <c r="J15" s="3">
        <v>10</v>
      </c>
    </row>
    <row r="16" spans="1:14" x14ac:dyDescent="0.3">
      <c r="B16" s="6" t="s">
        <v>40</v>
      </c>
      <c r="H16" s="3">
        <v>40</v>
      </c>
      <c r="J16" s="3">
        <v>40</v>
      </c>
    </row>
    <row r="17" spans="1:10" x14ac:dyDescent="0.3">
      <c r="A17" s="7" t="s">
        <v>44</v>
      </c>
      <c r="B17" s="32"/>
      <c r="C17" s="7"/>
      <c r="D17" s="7"/>
      <c r="E17" s="7"/>
      <c r="F17" s="7"/>
      <c r="G17" s="7"/>
      <c r="H17" s="7">
        <v>50</v>
      </c>
      <c r="I17" s="7"/>
      <c r="J17" s="7">
        <v>50</v>
      </c>
    </row>
    <row r="18" spans="1:10" x14ac:dyDescent="0.3">
      <c r="A18" s="2" t="s">
        <v>45</v>
      </c>
      <c r="B18" s="6" t="s">
        <v>265</v>
      </c>
      <c r="F18" s="3">
        <v>30</v>
      </c>
      <c r="J18" s="3">
        <v>30</v>
      </c>
    </row>
    <row r="19" spans="1:10" x14ac:dyDescent="0.3">
      <c r="B19" s="6" t="s">
        <v>46</v>
      </c>
      <c r="F19" s="3">
        <v>27</v>
      </c>
      <c r="G19" s="3">
        <v>9</v>
      </c>
      <c r="J19" s="3">
        <v>36</v>
      </c>
    </row>
    <row r="20" spans="1:10" x14ac:dyDescent="0.3">
      <c r="B20" s="6" t="s">
        <v>47</v>
      </c>
      <c r="G20" s="3">
        <v>60</v>
      </c>
      <c r="J20" s="3">
        <v>60</v>
      </c>
    </row>
    <row r="21" spans="1:10" x14ac:dyDescent="0.3">
      <c r="B21" s="6" t="s">
        <v>48</v>
      </c>
      <c r="F21" s="3">
        <v>18</v>
      </c>
      <c r="J21" s="3">
        <v>18</v>
      </c>
    </row>
    <row r="22" spans="1:10" x14ac:dyDescent="0.3">
      <c r="A22" s="7" t="s">
        <v>49</v>
      </c>
      <c r="B22" s="32"/>
      <c r="C22" s="7"/>
      <c r="D22" s="7"/>
      <c r="E22" s="7"/>
      <c r="F22" s="7">
        <v>75</v>
      </c>
      <c r="G22" s="7">
        <v>69</v>
      </c>
      <c r="H22" s="7"/>
      <c r="I22" s="7"/>
      <c r="J22" s="7">
        <v>144</v>
      </c>
    </row>
    <row r="23" spans="1:10" x14ac:dyDescent="0.3">
      <c r="A23" s="2" t="s">
        <v>50</v>
      </c>
      <c r="B23" s="6" t="s">
        <v>51</v>
      </c>
      <c r="H23" s="3">
        <v>105.5</v>
      </c>
      <c r="J23" s="3">
        <v>105.5</v>
      </c>
    </row>
    <row r="24" spans="1:10" x14ac:dyDescent="0.3">
      <c r="B24" s="6" t="s">
        <v>53</v>
      </c>
      <c r="H24" s="3">
        <v>229.9</v>
      </c>
      <c r="J24" s="3">
        <v>229.9</v>
      </c>
    </row>
    <row r="25" spans="1:10" x14ac:dyDescent="0.3">
      <c r="B25" s="6" t="s">
        <v>57</v>
      </c>
      <c r="H25" s="3">
        <v>162</v>
      </c>
      <c r="J25" s="3">
        <v>162</v>
      </c>
    </row>
    <row r="26" spans="1:10" x14ac:dyDescent="0.3">
      <c r="A26" s="7" t="s">
        <v>60</v>
      </c>
      <c r="B26" s="32"/>
      <c r="C26" s="7"/>
      <c r="D26" s="7"/>
      <c r="E26" s="7"/>
      <c r="F26" s="7"/>
      <c r="G26" s="7"/>
      <c r="H26" s="7">
        <v>497.4</v>
      </c>
      <c r="I26" s="7"/>
      <c r="J26" s="7">
        <v>497.4</v>
      </c>
    </row>
    <row r="27" spans="1:10" x14ac:dyDescent="0.3">
      <c r="A27" s="2" t="s">
        <v>61</v>
      </c>
      <c r="B27" s="6" t="s">
        <v>66</v>
      </c>
      <c r="H27" s="3">
        <v>72</v>
      </c>
      <c r="J27" s="3">
        <v>72</v>
      </c>
    </row>
    <row r="28" spans="1:10" x14ac:dyDescent="0.3">
      <c r="B28" s="6" t="s">
        <v>70</v>
      </c>
      <c r="H28" s="3">
        <v>816.4</v>
      </c>
      <c r="J28" s="3">
        <v>816.4</v>
      </c>
    </row>
    <row r="29" spans="1:10" x14ac:dyDescent="0.3">
      <c r="B29" s="6" t="s">
        <v>72</v>
      </c>
      <c r="H29" s="3">
        <v>150.1</v>
      </c>
      <c r="J29" s="3">
        <v>150.1</v>
      </c>
    </row>
    <row r="30" spans="1:10" x14ac:dyDescent="0.3">
      <c r="B30" s="6" t="s">
        <v>73</v>
      </c>
      <c r="H30" s="3">
        <v>231.7</v>
      </c>
      <c r="J30" s="3">
        <v>231.7</v>
      </c>
    </row>
    <row r="31" spans="1:10" x14ac:dyDescent="0.3">
      <c r="B31" s="6" t="s">
        <v>76</v>
      </c>
      <c r="H31" s="3">
        <v>342.5</v>
      </c>
      <c r="J31" s="3">
        <v>342.5</v>
      </c>
    </row>
    <row r="32" spans="1:10" x14ac:dyDescent="0.3">
      <c r="B32" s="6" t="s">
        <v>80</v>
      </c>
      <c r="H32" s="3">
        <v>40</v>
      </c>
      <c r="J32" s="3">
        <v>40</v>
      </c>
    </row>
    <row r="33" spans="1:10" x14ac:dyDescent="0.3">
      <c r="B33" s="6" t="s">
        <v>86</v>
      </c>
      <c r="H33" s="3">
        <v>48</v>
      </c>
      <c r="J33" s="3">
        <v>48</v>
      </c>
    </row>
    <row r="34" spans="1:10" x14ac:dyDescent="0.3">
      <c r="B34" s="6" t="s">
        <v>93</v>
      </c>
      <c r="H34" s="3">
        <v>932.9</v>
      </c>
      <c r="J34" s="3">
        <v>932.9</v>
      </c>
    </row>
    <row r="35" spans="1:10" x14ac:dyDescent="0.3">
      <c r="A35" s="7" t="s">
        <v>96</v>
      </c>
      <c r="B35" s="32"/>
      <c r="C35" s="7"/>
      <c r="D35" s="7"/>
      <c r="E35" s="7"/>
      <c r="F35" s="7"/>
      <c r="G35" s="7"/>
      <c r="H35" s="7">
        <v>2633.6</v>
      </c>
      <c r="I35" s="7"/>
      <c r="J35" s="7">
        <v>2633.6</v>
      </c>
    </row>
    <row r="36" spans="1:10" x14ac:dyDescent="0.3">
      <c r="A36" s="2" t="s">
        <v>266</v>
      </c>
      <c r="B36" s="6" t="s">
        <v>267</v>
      </c>
      <c r="G36" s="3">
        <v>10</v>
      </c>
      <c r="J36" s="3">
        <v>10</v>
      </c>
    </row>
    <row r="37" spans="1:10" x14ac:dyDescent="0.3">
      <c r="A37" s="7" t="s">
        <v>268</v>
      </c>
      <c r="B37" s="32"/>
      <c r="C37" s="7"/>
      <c r="D37" s="7"/>
      <c r="E37" s="7"/>
      <c r="F37" s="7"/>
      <c r="G37" s="7">
        <v>10</v>
      </c>
      <c r="H37" s="7"/>
      <c r="I37" s="7"/>
      <c r="J37" s="7">
        <v>10</v>
      </c>
    </row>
    <row r="38" spans="1:10" x14ac:dyDescent="0.3">
      <c r="A38" s="2" t="s">
        <v>97</v>
      </c>
      <c r="B38" s="6" t="s">
        <v>269</v>
      </c>
      <c r="F38" s="3">
        <v>52.5</v>
      </c>
      <c r="J38" s="3">
        <v>52.5</v>
      </c>
    </row>
    <row r="39" spans="1:10" x14ac:dyDescent="0.3">
      <c r="B39" s="6" t="s">
        <v>100</v>
      </c>
      <c r="I39" s="3">
        <v>139.5</v>
      </c>
      <c r="J39" s="3">
        <v>139.5</v>
      </c>
    </row>
    <row r="40" spans="1:10" x14ac:dyDescent="0.3">
      <c r="B40" s="6" t="s">
        <v>103</v>
      </c>
      <c r="F40" s="3">
        <v>27.2</v>
      </c>
      <c r="J40" s="3">
        <v>27.2</v>
      </c>
    </row>
    <row r="41" spans="1:10" x14ac:dyDescent="0.3">
      <c r="B41" s="6" t="s">
        <v>104</v>
      </c>
      <c r="F41" s="3">
        <v>10</v>
      </c>
      <c r="J41" s="3">
        <v>10</v>
      </c>
    </row>
    <row r="42" spans="1:10" x14ac:dyDescent="0.3">
      <c r="B42" s="6" t="s">
        <v>270</v>
      </c>
      <c r="F42" s="3">
        <v>188.3</v>
      </c>
      <c r="J42" s="3">
        <v>188.3</v>
      </c>
    </row>
    <row r="43" spans="1:10" x14ac:dyDescent="0.3">
      <c r="B43" s="6" t="s">
        <v>105</v>
      </c>
      <c r="D43" s="3">
        <v>20</v>
      </c>
      <c r="F43" s="3">
        <v>527.80000000000007</v>
      </c>
      <c r="J43" s="3">
        <v>547.80000000000007</v>
      </c>
    </row>
    <row r="44" spans="1:10" x14ac:dyDescent="0.3">
      <c r="A44" s="7" t="s">
        <v>107</v>
      </c>
      <c r="B44" s="32"/>
      <c r="C44" s="7"/>
      <c r="D44" s="7">
        <v>20</v>
      </c>
      <c r="E44" s="7"/>
      <c r="F44" s="7">
        <v>805.80000000000007</v>
      </c>
      <c r="G44" s="7"/>
      <c r="H44" s="7"/>
      <c r="I44" s="7">
        <v>139.5</v>
      </c>
      <c r="J44" s="7">
        <v>965.30000000000007</v>
      </c>
    </row>
    <row r="45" spans="1:10" x14ac:dyDescent="0.3">
      <c r="A45" s="2" t="s">
        <v>108</v>
      </c>
      <c r="B45" s="6" t="s">
        <v>117</v>
      </c>
      <c r="F45" s="3">
        <v>18</v>
      </c>
      <c r="J45" s="3">
        <v>18</v>
      </c>
    </row>
    <row r="46" spans="1:10" x14ac:dyDescent="0.3">
      <c r="A46" s="7" t="s">
        <v>125</v>
      </c>
      <c r="B46" s="32"/>
      <c r="C46" s="7"/>
      <c r="D46" s="7"/>
      <c r="E46" s="7"/>
      <c r="F46" s="7">
        <v>18</v>
      </c>
      <c r="G46" s="7"/>
      <c r="H46" s="7"/>
      <c r="I46" s="7"/>
      <c r="J46" s="7">
        <v>18</v>
      </c>
    </row>
    <row r="47" spans="1:10" x14ac:dyDescent="0.3">
      <c r="A47" s="2" t="s">
        <v>126</v>
      </c>
      <c r="B47" s="6" t="s">
        <v>271</v>
      </c>
      <c r="J47" s="3">
        <v>15</v>
      </c>
    </row>
    <row r="48" spans="1:10" x14ac:dyDescent="0.3">
      <c r="B48" s="6" t="s">
        <v>130</v>
      </c>
      <c r="F48" s="3">
        <v>8</v>
      </c>
      <c r="J48" s="3">
        <v>8</v>
      </c>
    </row>
    <row r="49" spans="1:10" x14ac:dyDescent="0.3">
      <c r="B49" s="6" t="s">
        <v>132</v>
      </c>
      <c r="F49" s="3">
        <v>66.5</v>
      </c>
      <c r="J49" s="3">
        <v>66.5</v>
      </c>
    </row>
    <row r="50" spans="1:10" x14ac:dyDescent="0.3">
      <c r="B50" s="6" t="s">
        <v>137</v>
      </c>
      <c r="F50" s="3">
        <v>168.7</v>
      </c>
      <c r="J50" s="3">
        <v>168.7</v>
      </c>
    </row>
    <row r="51" spans="1:10" x14ac:dyDescent="0.3">
      <c r="A51" s="7" t="s">
        <v>142</v>
      </c>
      <c r="B51" s="32"/>
      <c r="C51" s="7"/>
      <c r="D51" s="7"/>
      <c r="E51" s="7"/>
      <c r="F51" s="7">
        <v>243.2</v>
      </c>
      <c r="G51" s="7"/>
      <c r="H51" s="7"/>
      <c r="I51" s="7"/>
      <c r="J51" s="7">
        <v>258.2</v>
      </c>
    </row>
    <row r="52" spans="1:10" x14ac:dyDescent="0.3">
      <c r="A52" s="2" t="s">
        <v>143</v>
      </c>
      <c r="B52" s="6" t="s">
        <v>272</v>
      </c>
      <c r="J52" s="3">
        <v>28</v>
      </c>
    </row>
    <row r="53" spans="1:10" x14ac:dyDescent="0.3">
      <c r="B53" s="6" t="s">
        <v>146</v>
      </c>
      <c r="F53" s="3">
        <v>57.8</v>
      </c>
      <c r="J53" s="3">
        <v>57.8</v>
      </c>
    </row>
    <row r="54" spans="1:10" x14ac:dyDescent="0.3">
      <c r="B54" s="6" t="s">
        <v>147</v>
      </c>
      <c r="F54" s="3">
        <v>10</v>
      </c>
      <c r="J54" s="3">
        <v>10</v>
      </c>
    </row>
    <row r="55" spans="1:10" x14ac:dyDescent="0.3">
      <c r="B55" s="6" t="s">
        <v>149</v>
      </c>
      <c r="F55" s="3">
        <v>80</v>
      </c>
      <c r="J55" s="3">
        <v>80</v>
      </c>
    </row>
    <row r="56" spans="1:10" x14ac:dyDescent="0.3">
      <c r="B56" s="6" t="s">
        <v>273</v>
      </c>
      <c r="F56" s="3">
        <v>80.099999999999994</v>
      </c>
      <c r="J56" s="3">
        <v>80.099999999999994</v>
      </c>
    </row>
    <row r="57" spans="1:10" x14ac:dyDescent="0.3">
      <c r="B57" s="6" t="s">
        <v>150</v>
      </c>
      <c r="F57" s="3">
        <v>52</v>
      </c>
      <c r="J57" s="3">
        <v>52</v>
      </c>
    </row>
    <row r="58" spans="1:10" x14ac:dyDescent="0.3">
      <c r="B58" s="6" t="s">
        <v>151</v>
      </c>
      <c r="F58" s="3">
        <v>346.5</v>
      </c>
      <c r="J58" s="3">
        <v>346.5</v>
      </c>
    </row>
    <row r="59" spans="1:10" x14ac:dyDescent="0.3">
      <c r="B59" s="6" t="s">
        <v>152</v>
      </c>
      <c r="F59" s="3">
        <v>169</v>
      </c>
      <c r="J59" s="3">
        <v>169</v>
      </c>
    </row>
    <row r="60" spans="1:10" x14ac:dyDescent="0.3">
      <c r="B60" s="6" t="s">
        <v>154</v>
      </c>
      <c r="C60" s="3">
        <v>12.9</v>
      </c>
      <c r="F60" s="3">
        <v>974.6</v>
      </c>
      <c r="J60" s="3">
        <v>987.5</v>
      </c>
    </row>
    <row r="61" spans="1:10" x14ac:dyDescent="0.3">
      <c r="B61" s="6" t="s">
        <v>155</v>
      </c>
      <c r="I61" s="3">
        <v>200.2</v>
      </c>
      <c r="J61" s="3">
        <v>200.2</v>
      </c>
    </row>
    <row r="62" spans="1:10" x14ac:dyDescent="0.3">
      <c r="B62" s="6" t="s">
        <v>157</v>
      </c>
      <c r="F62" s="3">
        <v>40</v>
      </c>
      <c r="J62" s="3">
        <v>40</v>
      </c>
    </row>
    <row r="63" spans="1:10" x14ac:dyDescent="0.3">
      <c r="A63" s="7" t="s">
        <v>158</v>
      </c>
      <c r="B63" s="32"/>
      <c r="C63" s="7">
        <v>12.9</v>
      </c>
      <c r="D63" s="7"/>
      <c r="E63" s="7"/>
      <c r="F63" s="7">
        <v>1810</v>
      </c>
      <c r="G63" s="7"/>
      <c r="H63" s="7"/>
      <c r="I63" s="7">
        <v>200.2</v>
      </c>
      <c r="J63" s="7">
        <v>2051.1000000000004</v>
      </c>
    </row>
    <row r="64" spans="1:10" x14ac:dyDescent="0.3">
      <c r="A64" s="2" t="s">
        <v>159</v>
      </c>
      <c r="B64" s="6" t="s">
        <v>274</v>
      </c>
      <c r="J64" s="3">
        <v>10</v>
      </c>
    </row>
    <row r="65" spans="1:10" x14ac:dyDescent="0.3">
      <c r="B65" s="6" t="s">
        <v>275</v>
      </c>
      <c r="F65" s="3">
        <v>95.9</v>
      </c>
      <c r="J65" s="3">
        <v>95.9</v>
      </c>
    </row>
    <row r="66" spans="1:10" x14ac:dyDescent="0.3">
      <c r="B66" s="6" t="s">
        <v>161</v>
      </c>
      <c r="F66" s="3">
        <v>550.79999999999995</v>
      </c>
      <c r="J66" s="3">
        <v>550.79999999999995</v>
      </c>
    </row>
    <row r="67" spans="1:10" x14ac:dyDescent="0.3">
      <c r="B67" s="6" t="s">
        <v>162</v>
      </c>
      <c r="F67" s="3">
        <v>208</v>
      </c>
      <c r="J67" s="3">
        <v>208</v>
      </c>
    </row>
    <row r="68" spans="1:10" x14ac:dyDescent="0.3">
      <c r="B68" s="6" t="s">
        <v>163</v>
      </c>
      <c r="F68" s="3">
        <v>49.7</v>
      </c>
      <c r="J68" s="3">
        <v>49.7</v>
      </c>
    </row>
    <row r="69" spans="1:10" x14ac:dyDescent="0.3">
      <c r="B69" s="6" t="s">
        <v>166</v>
      </c>
      <c r="F69" s="3">
        <v>24</v>
      </c>
      <c r="J69" s="3">
        <v>24</v>
      </c>
    </row>
    <row r="70" spans="1:10" x14ac:dyDescent="0.3">
      <c r="B70" s="6" t="s">
        <v>187</v>
      </c>
      <c r="F70" s="3">
        <v>33</v>
      </c>
      <c r="J70" s="3">
        <v>33</v>
      </c>
    </row>
    <row r="71" spans="1:10" x14ac:dyDescent="0.3">
      <c r="B71" s="6" t="s">
        <v>167</v>
      </c>
      <c r="F71" s="3">
        <v>587.29999999999995</v>
      </c>
      <c r="J71" s="3">
        <v>587.29999999999995</v>
      </c>
    </row>
    <row r="72" spans="1:10" x14ac:dyDescent="0.3">
      <c r="A72" s="7" t="s">
        <v>168</v>
      </c>
      <c r="B72" s="32"/>
      <c r="C72" s="7"/>
      <c r="D72" s="7"/>
      <c r="E72" s="7"/>
      <c r="F72" s="7">
        <v>1548.6999999999998</v>
      </c>
      <c r="G72" s="7"/>
      <c r="H72" s="7"/>
      <c r="I72" s="7"/>
      <c r="J72" s="7">
        <v>1558.6999999999998</v>
      </c>
    </row>
    <row r="73" spans="1:10" x14ac:dyDescent="0.3">
      <c r="A73" s="2" t="s">
        <v>169</v>
      </c>
      <c r="B73" s="6" t="s">
        <v>174</v>
      </c>
      <c r="H73" s="3">
        <v>59.5</v>
      </c>
      <c r="J73" s="3">
        <v>59.5</v>
      </c>
    </row>
    <row r="74" spans="1:10" x14ac:dyDescent="0.3">
      <c r="B74" s="6" t="s">
        <v>175</v>
      </c>
      <c r="H74" s="3">
        <v>142.1</v>
      </c>
      <c r="J74" s="3">
        <v>142.1</v>
      </c>
    </row>
    <row r="75" spans="1:10" x14ac:dyDescent="0.3">
      <c r="B75" s="6" t="s">
        <v>176</v>
      </c>
      <c r="H75" s="3">
        <v>884.9</v>
      </c>
      <c r="J75" s="3">
        <v>884.9</v>
      </c>
    </row>
    <row r="76" spans="1:10" x14ac:dyDescent="0.3">
      <c r="B76" s="6" t="s">
        <v>178</v>
      </c>
      <c r="H76" s="3">
        <v>88</v>
      </c>
      <c r="J76" s="3">
        <v>88</v>
      </c>
    </row>
    <row r="77" spans="1:10" x14ac:dyDescent="0.3">
      <c r="B77" s="6" t="s">
        <v>179</v>
      </c>
      <c r="H77" s="3">
        <v>500</v>
      </c>
      <c r="J77" s="3">
        <v>500</v>
      </c>
    </row>
    <row r="78" spans="1:10" x14ac:dyDescent="0.3">
      <c r="B78" s="6" t="s">
        <v>184</v>
      </c>
      <c r="H78" s="3">
        <v>47</v>
      </c>
      <c r="J78" s="3">
        <v>47</v>
      </c>
    </row>
    <row r="79" spans="1:10" x14ac:dyDescent="0.3">
      <c r="B79" s="6" t="s">
        <v>186</v>
      </c>
      <c r="H79" s="3">
        <v>42</v>
      </c>
      <c r="J79" s="3">
        <v>42</v>
      </c>
    </row>
    <row r="80" spans="1:10" x14ac:dyDescent="0.3">
      <c r="B80" s="6" t="s">
        <v>188</v>
      </c>
      <c r="H80" s="3">
        <v>405.48</v>
      </c>
      <c r="J80" s="3">
        <v>405.48</v>
      </c>
    </row>
    <row r="81" spans="1:10" x14ac:dyDescent="0.3">
      <c r="A81" s="7" t="s">
        <v>190</v>
      </c>
      <c r="B81" s="32"/>
      <c r="C81" s="7"/>
      <c r="D81" s="7"/>
      <c r="E81" s="7"/>
      <c r="F81" s="7"/>
      <c r="G81" s="7"/>
      <c r="H81" s="7">
        <v>2168.98</v>
      </c>
      <c r="I81" s="7"/>
      <c r="J81" s="7">
        <v>2168.98</v>
      </c>
    </row>
    <row r="82" spans="1:10" x14ac:dyDescent="0.3">
      <c r="A82" s="2" t="s">
        <v>191</v>
      </c>
      <c r="B82" s="6" t="s">
        <v>276</v>
      </c>
      <c r="H82" s="3">
        <v>54.1</v>
      </c>
      <c r="J82" s="3">
        <v>54.1</v>
      </c>
    </row>
    <row r="83" spans="1:10" x14ac:dyDescent="0.3">
      <c r="B83" s="6" t="s">
        <v>193</v>
      </c>
      <c r="H83" s="3">
        <v>67</v>
      </c>
      <c r="J83" s="3">
        <v>67</v>
      </c>
    </row>
    <row r="84" spans="1:10" x14ac:dyDescent="0.3">
      <c r="B84" s="6" t="s">
        <v>195</v>
      </c>
      <c r="H84" s="3">
        <v>136</v>
      </c>
      <c r="J84" s="3">
        <v>136</v>
      </c>
    </row>
    <row r="85" spans="1:10" x14ac:dyDescent="0.3">
      <c r="B85" s="6" t="s">
        <v>196</v>
      </c>
      <c r="H85" s="3">
        <v>45</v>
      </c>
      <c r="J85" s="3">
        <v>45</v>
      </c>
    </row>
    <row r="86" spans="1:10" x14ac:dyDescent="0.3">
      <c r="A86" s="7" t="s">
        <v>199</v>
      </c>
      <c r="B86" s="32"/>
      <c r="C86" s="7"/>
      <c r="D86" s="7"/>
      <c r="E86" s="7"/>
      <c r="F86" s="7"/>
      <c r="G86" s="7"/>
      <c r="H86" s="7">
        <v>302.10000000000002</v>
      </c>
      <c r="I86" s="7"/>
      <c r="J86" s="7">
        <v>302.10000000000002</v>
      </c>
    </row>
    <row r="87" spans="1:10" x14ac:dyDescent="0.3">
      <c r="A87" s="2" t="s">
        <v>200</v>
      </c>
      <c r="B87" s="6" t="s">
        <v>202</v>
      </c>
      <c r="H87" s="3">
        <v>184.9</v>
      </c>
      <c r="J87" s="3">
        <v>184.9</v>
      </c>
    </row>
    <row r="88" spans="1:10" x14ac:dyDescent="0.3">
      <c r="B88" s="6" t="s">
        <v>277</v>
      </c>
      <c r="H88" s="3">
        <v>16</v>
      </c>
      <c r="J88" s="3">
        <v>16</v>
      </c>
    </row>
    <row r="89" spans="1:10" x14ac:dyDescent="0.3">
      <c r="B89" s="6" t="s">
        <v>206</v>
      </c>
      <c r="H89" s="3">
        <v>130</v>
      </c>
      <c r="J89" s="3">
        <v>130</v>
      </c>
    </row>
    <row r="90" spans="1:10" x14ac:dyDescent="0.3">
      <c r="B90" s="6" t="s">
        <v>207</v>
      </c>
      <c r="H90" s="3">
        <v>40</v>
      </c>
      <c r="J90" s="3">
        <v>40</v>
      </c>
    </row>
    <row r="91" spans="1:10" x14ac:dyDescent="0.3">
      <c r="B91" s="6" t="s">
        <v>214</v>
      </c>
      <c r="H91" s="3">
        <v>75</v>
      </c>
      <c r="J91" s="3">
        <v>75</v>
      </c>
    </row>
    <row r="92" spans="1:10" x14ac:dyDescent="0.3">
      <c r="B92" s="6" t="s">
        <v>216</v>
      </c>
      <c r="H92" s="3">
        <v>323.02</v>
      </c>
      <c r="J92" s="3">
        <v>323.02</v>
      </c>
    </row>
    <row r="93" spans="1:10" x14ac:dyDescent="0.3">
      <c r="B93" s="6" t="s">
        <v>217</v>
      </c>
      <c r="H93" s="3">
        <v>533.4</v>
      </c>
      <c r="J93" s="3">
        <v>533.4</v>
      </c>
    </row>
    <row r="94" spans="1:10" x14ac:dyDescent="0.3">
      <c r="B94" s="6" t="s">
        <v>218</v>
      </c>
      <c r="H94" s="3">
        <v>67</v>
      </c>
      <c r="J94" s="3">
        <v>67</v>
      </c>
    </row>
    <row r="95" spans="1:10" x14ac:dyDescent="0.3">
      <c r="A95" s="7" t="s">
        <v>223</v>
      </c>
      <c r="B95" s="32"/>
      <c r="C95" s="7"/>
      <c r="D95" s="7"/>
      <c r="E95" s="7"/>
      <c r="F95" s="7"/>
      <c r="G95" s="7"/>
      <c r="H95" s="7">
        <v>1369.32</v>
      </c>
      <c r="I95" s="7"/>
      <c r="J95" s="7">
        <v>1369.32</v>
      </c>
    </row>
    <row r="96" spans="1:10" x14ac:dyDescent="0.3">
      <c r="A96" s="2" t="s">
        <v>224</v>
      </c>
      <c r="B96" s="6" t="s">
        <v>226</v>
      </c>
      <c r="H96" s="3">
        <v>161.80000000000001</v>
      </c>
      <c r="J96" s="3">
        <v>161.80000000000001</v>
      </c>
    </row>
    <row r="97" spans="1:10" x14ac:dyDescent="0.3">
      <c r="B97" s="6" t="s">
        <v>227</v>
      </c>
      <c r="H97" s="3">
        <v>128</v>
      </c>
      <c r="J97" s="3">
        <v>128</v>
      </c>
    </row>
    <row r="98" spans="1:10" x14ac:dyDescent="0.3">
      <c r="B98" s="6" t="s">
        <v>234</v>
      </c>
      <c r="H98" s="3">
        <v>170</v>
      </c>
      <c r="J98" s="3">
        <v>170</v>
      </c>
    </row>
    <row r="99" spans="1:10" x14ac:dyDescent="0.3">
      <c r="B99" s="6" t="s">
        <v>235</v>
      </c>
      <c r="H99" s="3">
        <v>154</v>
      </c>
      <c r="J99" s="3">
        <v>154</v>
      </c>
    </row>
    <row r="100" spans="1:10" x14ac:dyDescent="0.3">
      <c r="B100" s="6" t="s">
        <v>236</v>
      </c>
      <c r="H100" s="3">
        <v>156</v>
      </c>
      <c r="J100" s="3">
        <v>156</v>
      </c>
    </row>
    <row r="101" spans="1:10" x14ac:dyDescent="0.3">
      <c r="A101" s="7" t="s">
        <v>238</v>
      </c>
      <c r="B101" s="32"/>
      <c r="C101" s="7"/>
      <c r="D101" s="7"/>
      <c r="E101" s="7"/>
      <c r="F101" s="7"/>
      <c r="G101" s="7"/>
      <c r="H101" s="7">
        <v>769.8</v>
      </c>
      <c r="I101" s="7"/>
      <c r="J101" s="7">
        <v>769.8</v>
      </c>
    </row>
    <row r="102" spans="1:10" x14ac:dyDescent="0.3">
      <c r="A102" s="2" t="s">
        <v>239</v>
      </c>
      <c r="B102" s="6" t="s">
        <v>240</v>
      </c>
      <c r="H102" s="3">
        <v>424.29999999999995</v>
      </c>
      <c r="J102" s="3">
        <v>424.29999999999995</v>
      </c>
    </row>
    <row r="103" spans="1:10" x14ac:dyDescent="0.3">
      <c r="B103" s="6" t="s">
        <v>242</v>
      </c>
      <c r="H103" s="3">
        <v>7</v>
      </c>
      <c r="J103" s="3">
        <v>7</v>
      </c>
    </row>
    <row r="104" spans="1:10" x14ac:dyDescent="0.3">
      <c r="B104" s="6" t="s">
        <v>243</v>
      </c>
      <c r="H104" s="3">
        <v>109</v>
      </c>
      <c r="J104" s="3">
        <v>109</v>
      </c>
    </row>
    <row r="105" spans="1:10" x14ac:dyDescent="0.3">
      <c r="B105" s="6" t="s">
        <v>248</v>
      </c>
      <c r="G105" s="3">
        <v>90</v>
      </c>
      <c r="J105" s="3">
        <v>90</v>
      </c>
    </row>
    <row r="106" spans="1:10" x14ac:dyDescent="0.3">
      <c r="B106" s="6" t="s">
        <v>106</v>
      </c>
      <c r="H106" s="3">
        <v>30</v>
      </c>
      <c r="J106" s="3">
        <v>30</v>
      </c>
    </row>
    <row r="107" spans="1:10" x14ac:dyDescent="0.3">
      <c r="B107" s="6" t="s">
        <v>249</v>
      </c>
      <c r="G107" s="3">
        <v>20.7</v>
      </c>
      <c r="H107" s="3">
        <v>620.09999999999991</v>
      </c>
      <c r="J107" s="3">
        <v>640.79999999999995</v>
      </c>
    </row>
    <row r="108" spans="1:10" x14ac:dyDescent="0.3">
      <c r="A108" s="7" t="s">
        <v>250</v>
      </c>
      <c r="B108" s="32"/>
      <c r="C108" s="7"/>
      <c r="D108" s="7"/>
      <c r="E108" s="7"/>
      <c r="F108" s="7"/>
      <c r="G108" s="7">
        <v>110.7</v>
      </c>
      <c r="H108" s="7">
        <v>1190.3999999999999</v>
      </c>
      <c r="I108" s="7"/>
      <c r="J108" s="7">
        <v>1301.0999999999999</v>
      </c>
    </row>
    <row r="109" spans="1:10" x14ac:dyDescent="0.3">
      <c r="A109" s="2" t="s">
        <v>278</v>
      </c>
      <c r="B109" s="6" t="s">
        <v>279</v>
      </c>
      <c r="F109" s="3">
        <v>13</v>
      </c>
      <c r="J109" s="3">
        <v>13</v>
      </c>
    </row>
    <row r="110" spans="1:10" x14ac:dyDescent="0.3">
      <c r="B110" s="6" t="s">
        <v>280</v>
      </c>
      <c r="F110" s="3">
        <v>39</v>
      </c>
      <c r="J110" s="3">
        <v>39</v>
      </c>
    </row>
    <row r="111" spans="1:10" x14ac:dyDescent="0.3">
      <c r="B111" s="6" t="s">
        <v>281</v>
      </c>
      <c r="F111" s="3">
        <v>65</v>
      </c>
      <c r="J111" s="3">
        <v>65</v>
      </c>
    </row>
    <row r="112" spans="1:10" x14ac:dyDescent="0.3">
      <c r="B112" s="6" t="s">
        <v>282</v>
      </c>
      <c r="F112" s="3">
        <v>81</v>
      </c>
      <c r="J112" s="3">
        <v>81</v>
      </c>
    </row>
    <row r="113" spans="1:10" x14ac:dyDescent="0.3">
      <c r="B113" s="6" t="s">
        <v>283</v>
      </c>
      <c r="F113" s="3">
        <v>33.799999999999997</v>
      </c>
      <c r="J113" s="3">
        <v>33.799999999999997</v>
      </c>
    </row>
    <row r="114" spans="1:10" x14ac:dyDescent="0.3">
      <c r="B114" s="6" t="s">
        <v>284</v>
      </c>
      <c r="F114" s="3">
        <v>112.89999999999999</v>
      </c>
      <c r="J114" s="3">
        <v>112.89999999999999</v>
      </c>
    </row>
    <row r="115" spans="1:10" x14ac:dyDescent="0.3">
      <c r="B115" s="6" t="s">
        <v>285</v>
      </c>
      <c r="F115" s="3">
        <v>435.90000000000003</v>
      </c>
      <c r="J115" s="3">
        <v>435.90000000000003</v>
      </c>
    </row>
    <row r="116" spans="1:10" x14ac:dyDescent="0.3">
      <c r="A116" s="7" t="s">
        <v>286</v>
      </c>
      <c r="B116" s="32"/>
      <c r="C116" s="7"/>
      <c r="D116" s="7"/>
      <c r="E116" s="7"/>
      <c r="F116" s="7">
        <v>780.6</v>
      </c>
      <c r="G116" s="7"/>
      <c r="H116" s="7"/>
      <c r="I116" s="7"/>
      <c r="J116" s="7">
        <v>780.6</v>
      </c>
    </row>
    <row r="117" spans="1:10" x14ac:dyDescent="0.3">
      <c r="A117" s="2" t="s">
        <v>251</v>
      </c>
      <c r="B117" s="6" t="s">
        <v>252</v>
      </c>
      <c r="H117" s="3">
        <v>261</v>
      </c>
      <c r="J117" s="3">
        <v>261</v>
      </c>
    </row>
    <row r="118" spans="1:10" x14ac:dyDescent="0.3">
      <c r="B118" s="6" t="s">
        <v>256</v>
      </c>
      <c r="H118" s="3">
        <v>441.6</v>
      </c>
      <c r="J118" s="3">
        <v>441.6</v>
      </c>
    </row>
    <row r="119" spans="1:10" x14ac:dyDescent="0.3">
      <c r="B119" s="6" t="s">
        <v>258</v>
      </c>
      <c r="H119" s="3">
        <v>30</v>
      </c>
      <c r="J119" s="3">
        <v>30</v>
      </c>
    </row>
    <row r="120" spans="1:10" x14ac:dyDescent="0.3">
      <c r="B120" s="6" t="s">
        <v>259</v>
      </c>
      <c r="H120" s="3">
        <v>46.9</v>
      </c>
      <c r="J120" s="3">
        <v>46.9</v>
      </c>
    </row>
    <row r="121" spans="1:10" x14ac:dyDescent="0.3">
      <c r="A121" s="8" t="s">
        <v>260</v>
      </c>
      <c r="B121" s="33"/>
      <c r="C121" s="8"/>
      <c r="D121" s="8"/>
      <c r="E121" s="8"/>
      <c r="F121" s="8"/>
      <c r="G121" s="8"/>
      <c r="H121" s="8">
        <v>779.5</v>
      </c>
      <c r="I121" s="8"/>
      <c r="J121" s="8">
        <v>779.5</v>
      </c>
    </row>
    <row r="122" spans="1:10" x14ac:dyDescent="0.3">
      <c r="A122" s="9" t="s">
        <v>16</v>
      </c>
      <c r="B122" s="34"/>
      <c r="C122" s="9">
        <v>12.9</v>
      </c>
      <c r="D122" s="9">
        <v>20</v>
      </c>
      <c r="E122" s="9">
        <v>27</v>
      </c>
      <c r="F122" s="9">
        <v>5488.9</v>
      </c>
      <c r="G122" s="9">
        <v>189.7</v>
      </c>
      <c r="H122" s="9">
        <v>9761.1</v>
      </c>
      <c r="I122" s="9">
        <v>415.4</v>
      </c>
      <c r="J122" s="9">
        <v>15976.999999999995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Art_område</vt:lpstr>
      <vt:lpstr>art_sort_klass</vt:lpstr>
      <vt:lpstr>EKO art_sort_klass</vt:lpstr>
    </vt:vector>
  </TitlesOfParts>
  <Company>Jordbruksverket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Warfvinge</dc:creator>
  <cp:lastModifiedBy>Olof Warfvinge</cp:lastModifiedBy>
  <dcterms:created xsi:type="dcterms:W3CDTF">2023-05-31T07:54:41Z</dcterms:created>
  <dcterms:modified xsi:type="dcterms:W3CDTF">2023-06-02T07:15:07Z</dcterms:modified>
</cp:coreProperties>
</file>